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90"/>
  </bookViews>
  <sheets>
    <sheet name="refundowane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4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15"/>
  <c r="I391" s="1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E390" l="1"/>
  <c r="F390" s="1"/>
  <c r="E389"/>
  <c r="F389" s="1"/>
  <c r="E388"/>
  <c r="F388" s="1"/>
  <c r="E387"/>
  <c r="F387" s="1"/>
  <c r="E386"/>
  <c r="F386" s="1"/>
  <c r="E385"/>
  <c r="F385" s="1"/>
  <c r="E384"/>
  <c r="F384" s="1"/>
  <c r="E383"/>
  <c r="F383" s="1"/>
  <c r="E382"/>
  <c r="F382" s="1"/>
  <c r="E381"/>
  <c r="F381" s="1"/>
  <c r="E380"/>
  <c r="F380" s="1"/>
  <c r="E379"/>
  <c r="F379" s="1"/>
  <c r="E378"/>
  <c r="F378" s="1"/>
  <c r="E377"/>
  <c r="F377" s="1"/>
  <c r="E376"/>
  <c r="F376" s="1"/>
  <c r="E375"/>
  <c r="F375" s="1"/>
  <c r="E374"/>
  <c r="F374" s="1"/>
  <c r="E373"/>
  <c r="F373" s="1"/>
  <c r="E372"/>
  <c r="F372" s="1"/>
  <c r="E371"/>
  <c r="F371" s="1"/>
  <c r="E370"/>
  <c r="F370" s="1"/>
  <c r="E369"/>
  <c r="F369" s="1"/>
  <c r="E368"/>
  <c r="F368" s="1"/>
  <c r="E367"/>
  <c r="F367" s="1"/>
  <c r="E366"/>
  <c r="F366" s="1"/>
  <c r="E365"/>
  <c r="F365" s="1"/>
  <c r="E364"/>
  <c r="F364" s="1"/>
  <c r="E363"/>
  <c r="F363" s="1"/>
  <c r="E362"/>
  <c r="F362" s="1"/>
  <c r="E361"/>
  <c r="F361" s="1"/>
  <c r="E360"/>
  <c r="F360" s="1"/>
  <c r="E359"/>
  <c r="F359" s="1"/>
  <c r="E358"/>
  <c r="F358" s="1"/>
  <c r="E357"/>
  <c r="F357" s="1"/>
  <c r="E356"/>
  <c r="F356" s="1"/>
  <c r="E355"/>
  <c r="F355" s="1"/>
  <c r="E354"/>
  <c r="F354" s="1"/>
  <c r="E353"/>
  <c r="F353" s="1"/>
  <c r="E352"/>
  <c r="F352" s="1"/>
  <c r="E351"/>
  <c r="F351" s="1"/>
  <c r="E350"/>
  <c r="F350" s="1"/>
  <c r="E349"/>
  <c r="F349" s="1"/>
  <c r="E348"/>
  <c r="F348" s="1"/>
  <c r="E347"/>
  <c r="F347" s="1"/>
  <c r="E346"/>
  <c r="F346" s="1"/>
  <c r="E345"/>
  <c r="F345" s="1"/>
  <c r="E344"/>
  <c r="F344" s="1"/>
  <c r="E343"/>
  <c r="F343" s="1"/>
  <c r="E342"/>
  <c r="F342" s="1"/>
  <c r="E341"/>
  <c r="F341" s="1"/>
  <c r="E340"/>
  <c r="F340" s="1"/>
  <c r="E339"/>
  <c r="F339" s="1"/>
  <c r="E338"/>
  <c r="F338" s="1"/>
  <c r="E337"/>
  <c r="F337" s="1"/>
  <c r="E336"/>
  <c r="F336" s="1"/>
  <c r="E335"/>
  <c r="F335" s="1"/>
  <c r="E334"/>
  <c r="F334" s="1"/>
  <c r="E333"/>
  <c r="F333" s="1"/>
  <c r="E332"/>
  <c r="F332" s="1"/>
  <c r="E331"/>
  <c r="F331" s="1"/>
  <c r="E330"/>
  <c r="F330" s="1"/>
  <c r="E329"/>
  <c r="F329" s="1"/>
  <c r="E328"/>
  <c r="F328" s="1"/>
  <c r="E327"/>
  <c r="F327" s="1"/>
  <c r="E326"/>
  <c r="F326" s="1"/>
  <c r="E325"/>
  <c r="F325" s="1"/>
  <c r="E324"/>
  <c r="F324" s="1"/>
  <c r="E323"/>
  <c r="F323" s="1"/>
  <c r="E322"/>
  <c r="F322" s="1"/>
  <c r="E321"/>
  <c r="F321" s="1"/>
  <c r="E320"/>
  <c r="F320" s="1"/>
  <c r="E319"/>
  <c r="F319" s="1"/>
  <c r="E318"/>
  <c r="F318" s="1"/>
  <c r="E317"/>
  <c r="F317" s="1"/>
  <c r="E316"/>
  <c r="F316" s="1"/>
  <c r="E315"/>
  <c r="F315" s="1"/>
  <c r="E314"/>
  <c r="F314" s="1"/>
  <c r="E313"/>
  <c r="F313" s="1"/>
  <c r="E312"/>
  <c r="F312" s="1"/>
  <c r="E311"/>
  <c r="F311" s="1"/>
  <c r="E310"/>
  <c r="F310" s="1"/>
  <c r="E309"/>
  <c r="F309" s="1"/>
  <c r="E308"/>
  <c r="F308" s="1"/>
  <c r="E307"/>
  <c r="F307" s="1"/>
  <c r="E306"/>
  <c r="F306" s="1"/>
  <c r="E305"/>
  <c r="F305" s="1"/>
  <c r="E304"/>
  <c r="F304" s="1"/>
  <c r="E303"/>
  <c r="F303" s="1"/>
  <c r="E302"/>
  <c r="F302" s="1"/>
  <c r="E301"/>
  <c r="F301" s="1"/>
  <c r="E300"/>
  <c r="F300" s="1"/>
  <c r="E299"/>
  <c r="F299" s="1"/>
  <c r="E298"/>
  <c r="F298" s="1"/>
  <c r="E297"/>
  <c r="F297" s="1"/>
  <c r="E296"/>
  <c r="F296" s="1"/>
  <c r="E295"/>
  <c r="F295" s="1"/>
  <c r="E294"/>
  <c r="F294" s="1"/>
  <c r="E293"/>
  <c r="F293" s="1"/>
  <c r="E292"/>
  <c r="F292" s="1"/>
  <c r="E291"/>
  <c r="F291" s="1"/>
  <c r="E290"/>
  <c r="F290" s="1"/>
  <c r="E289"/>
  <c r="F289" s="1"/>
  <c r="E288"/>
  <c r="F288" s="1"/>
  <c r="E287"/>
  <c r="F287" s="1"/>
  <c r="E286"/>
  <c r="F286" s="1"/>
  <c r="E285"/>
  <c r="F285" s="1"/>
  <c r="E284"/>
  <c r="F284" s="1"/>
  <c r="E283"/>
  <c r="F283" s="1"/>
  <c r="E282"/>
  <c r="F282" s="1"/>
  <c r="E281"/>
  <c r="F281" s="1"/>
  <c r="E280"/>
  <c r="F280" s="1"/>
  <c r="E279"/>
  <c r="F279" s="1"/>
  <c r="E278"/>
  <c r="F278" s="1"/>
  <c r="E277"/>
  <c r="F277" s="1"/>
  <c r="E276"/>
  <c r="F276" s="1"/>
  <c r="E275"/>
  <c r="F275" s="1"/>
  <c r="E274"/>
  <c r="F274" s="1"/>
  <c r="E273"/>
  <c r="F273" s="1"/>
  <c r="E272"/>
  <c r="F272" s="1"/>
  <c r="E271"/>
  <c r="F271" s="1"/>
  <c r="E270"/>
  <c r="F270" s="1"/>
  <c r="E269"/>
  <c r="F269" s="1"/>
  <c r="E268"/>
  <c r="F268" s="1"/>
  <c r="E267"/>
  <c r="F267" s="1"/>
  <c r="E266"/>
  <c r="F266" s="1"/>
  <c r="E265"/>
  <c r="F265" s="1"/>
  <c r="E264"/>
  <c r="F264" s="1"/>
  <c r="E263"/>
  <c r="F263" s="1"/>
  <c r="E262"/>
  <c r="F262" s="1"/>
  <c r="E261"/>
  <c r="F261" s="1"/>
  <c r="E260"/>
  <c r="F260" s="1"/>
  <c r="E259"/>
  <c r="F259" s="1"/>
  <c r="E258"/>
  <c r="F258" s="1"/>
  <c r="E257"/>
  <c r="F257" s="1"/>
  <c r="E256"/>
  <c r="F256" s="1"/>
  <c r="E255"/>
  <c r="F255" s="1"/>
  <c r="E254"/>
  <c r="F254" s="1"/>
  <c r="E253"/>
  <c r="F253" s="1"/>
  <c r="E252"/>
  <c r="F252" s="1"/>
  <c r="E251"/>
  <c r="F251" s="1"/>
  <c r="E250"/>
  <c r="F250" s="1"/>
  <c r="E249"/>
  <c r="F249" s="1"/>
  <c r="E248"/>
  <c r="F248" s="1"/>
  <c r="E247"/>
  <c r="F247" s="1"/>
  <c r="E246"/>
  <c r="F246" s="1"/>
  <c r="E245"/>
  <c r="F245" s="1"/>
  <c r="E244"/>
  <c r="F244" s="1"/>
  <c r="E243"/>
  <c r="F243" s="1"/>
  <c r="E242"/>
  <c r="F242" s="1"/>
  <c r="E241"/>
  <c r="F241" s="1"/>
  <c r="E240"/>
  <c r="F240" s="1"/>
  <c r="E239"/>
  <c r="F239" s="1"/>
  <c r="E238"/>
  <c r="F238" s="1"/>
  <c r="E237"/>
  <c r="F237" s="1"/>
  <c r="E236"/>
  <c r="F236" s="1"/>
  <c r="E235"/>
  <c r="F235" s="1"/>
  <c r="E234"/>
  <c r="F234" s="1"/>
  <c r="E233"/>
  <c r="F233" s="1"/>
  <c r="E232"/>
  <c r="F232" s="1"/>
  <c r="E231"/>
  <c r="F231" s="1"/>
  <c r="E230"/>
  <c r="F230" s="1"/>
  <c r="E229"/>
  <c r="F229" s="1"/>
  <c r="E228"/>
  <c r="F228" s="1"/>
  <c r="E227"/>
  <c r="F227" s="1"/>
  <c r="E226"/>
  <c r="F226" s="1"/>
  <c r="E225"/>
  <c r="F225" s="1"/>
  <c r="E224"/>
  <c r="F224" s="1"/>
  <c r="E223"/>
  <c r="F223" s="1"/>
  <c r="E222"/>
  <c r="F222" s="1"/>
  <c r="E221"/>
  <c r="F221" s="1"/>
  <c r="E220"/>
  <c r="F220" s="1"/>
  <c r="E219"/>
  <c r="F219" s="1"/>
  <c r="E218"/>
  <c r="F218" s="1"/>
  <c r="E217"/>
  <c r="F217" s="1"/>
  <c r="E216"/>
  <c r="F216" s="1"/>
  <c r="E215"/>
  <c r="F215" s="1"/>
  <c r="E214"/>
  <c r="F214" s="1"/>
  <c r="E213"/>
  <c r="F213" s="1"/>
  <c r="E212"/>
  <c r="F212" s="1"/>
  <c r="E211"/>
  <c r="F211" s="1"/>
  <c r="E210"/>
  <c r="F210" s="1"/>
  <c r="E209"/>
  <c r="F209" s="1"/>
  <c r="E208"/>
  <c r="F208" s="1"/>
  <c r="E207"/>
  <c r="F207" s="1"/>
  <c r="E206"/>
  <c r="F206" s="1"/>
  <c r="E205"/>
  <c r="F205" s="1"/>
  <c r="E204"/>
  <c r="F204" s="1"/>
  <c r="E203"/>
  <c r="F203" s="1"/>
  <c r="E202"/>
  <c r="F202" s="1"/>
  <c r="E201"/>
  <c r="F201" s="1"/>
  <c r="E200"/>
  <c r="F200" s="1"/>
  <c r="E199"/>
  <c r="F199" s="1"/>
  <c r="E198"/>
  <c r="F198" s="1"/>
  <c r="E197"/>
  <c r="F197" s="1"/>
  <c r="E196"/>
  <c r="F196" s="1"/>
  <c r="E195"/>
  <c r="F195" s="1"/>
  <c r="E194"/>
  <c r="F194" s="1"/>
  <c r="E193"/>
  <c r="F193" s="1"/>
  <c r="E192"/>
  <c r="F192" s="1"/>
  <c r="E191"/>
  <c r="F191" s="1"/>
  <c r="E190"/>
  <c r="F190" s="1"/>
  <c r="E189"/>
  <c r="F189" s="1"/>
  <c r="E188"/>
  <c r="F188" s="1"/>
  <c r="E187"/>
  <c r="F187" s="1"/>
  <c r="E186"/>
  <c r="F186" s="1"/>
  <c r="E185"/>
  <c r="F185" s="1"/>
  <c r="E184"/>
  <c r="F184" s="1"/>
  <c r="E183"/>
  <c r="F183" s="1"/>
  <c r="E182"/>
  <c r="F182" s="1"/>
  <c r="E181"/>
  <c r="F181" s="1"/>
  <c r="E180"/>
  <c r="F180" s="1"/>
  <c r="E179"/>
  <c r="F179" s="1"/>
  <c r="E178"/>
  <c r="F178" s="1"/>
  <c r="E177"/>
  <c r="F177" s="1"/>
  <c r="E176"/>
  <c r="F176" s="1"/>
  <c r="E175"/>
  <c r="F175" s="1"/>
  <c r="E174"/>
  <c r="F174" s="1"/>
  <c r="E173"/>
  <c r="F173" s="1"/>
  <c r="E172"/>
  <c r="F172" s="1"/>
  <c r="E171"/>
  <c r="F171" s="1"/>
  <c r="E170"/>
  <c r="F170" s="1"/>
  <c r="E169"/>
  <c r="F169" s="1"/>
  <c r="E168"/>
  <c r="F168" s="1"/>
  <c r="E167"/>
  <c r="F167" s="1"/>
  <c r="E166"/>
  <c r="F166" s="1"/>
  <c r="E165"/>
  <c r="F165" s="1"/>
  <c r="E164"/>
  <c r="F164" s="1"/>
  <c r="E163"/>
  <c r="F163" s="1"/>
  <c r="E162"/>
  <c r="F162" s="1"/>
  <c r="E161"/>
  <c r="F161" s="1"/>
  <c r="E160"/>
  <c r="F160" s="1"/>
  <c r="E159"/>
  <c r="F159" s="1"/>
  <c r="E158"/>
  <c r="F158" s="1"/>
  <c r="E157"/>
  <c r="F157" s="1"/>
  <c r="E156"/>
  <c r="F156" s="1"/>
  <c r="E155"/>
  <c r="F155" s="1"/>
  <c r="E154"/>
  <c r="F154" s="1"/>
  <c r="E153"/>
  <c r="F153" s="1"/>
  <c r="E152"/>
  <c r="F152" s="1"/>
  <c r="E151"/>
  <c r="F151" s="1"/>
  <c r="E150"/>
  <c r="F150" s="1"/>
  <c r="E149"/>
  <c r="F149" s="1"/>
  <c r="E148"/>
  <c r="F148" s="1"/>
  <c r="E147"/>
  <c r="F147" s="1"/>
  <c r="E146"/>
  <c r="F146" s="1"/>
  <c r="E145"/>
  <c r="F145" s="1"/>
  <c r="E144"/>
  <c r="F144" s="1"/>
  <c r="E143"/>
  <c r="F143" s="1"/>
  <c r="E142"/>
  <c r="F142" s="1"/>
  <c r="E141"/>
  <c r="F141" s="1"/>
  <c r="E140"/>
  <c r="F140" s="1"/>
  <c r="E139"/>
  <c r="F139" s="1"/>
  <c r="E138"/>
  <c r="F138" s="1"/>
  <c r="E137"/>
  <c r="F137" s="1"/>
  <c r="E136"/>
  <c r="F136" s="1"/>
  <c r="E135"/>
  <c r="F135" s="1"/>
  <c r="E134"/>
  <c r="F134" s="1"/>
  <c r="E133"/>
  <c r="F133" s="1"/>
  <c r="E132"/>
  <c r="F132" s="1"/>
  <c r="E131"/>
  <c r="F131" s="1"/>
  <c r="E130"/>
  <c r="F130" s="1"/>
  <c r="E129"/>
  <c r="F129" s="1"/>
  <c r="E128"/>
  <c r="F128" s="1"/>
  <c r="E127"/>
  <c r="F127" s="1"/>
  <c r="E126"/>
  <c r="F126" s="1"/>
  <c r="E125"/>
  <c r="F125" s="1"/>
  <c r="E124"/>
  <c r="F124" s="1"/>
  <c r="E123"/>
  <c r="F123" s="1"/>
  <c r="E122"/>
  <c r="F122" s="1"/>
  <c r="E121"/>
  <c r="F121" s="1"/>
  <c r="E120"/>
  <c r="F120" s="1"/>
  <c r="E119"/>
  <c r="F119" s="1"/>
  <c r="E118"/>
  <c r="F118" s="1"/>
  <c r="E117"/>
  <c r="F117" s="1"/>
  <c r="E116"/>
  <c r="F116" s="1"/>
  <c r="E115"/>
  <c r="F115" s="1"/>
  <c r="E114"/>
  <c r="F114" s="1"/>
  <c r="E113"/>
  <c r="F113" s="1"/>
  <c r="E112"/>
  <c r="F112" s="1"/>
  <c r="E111"/>
  <c r="F111" s="1"/>
  <c r="E110"/>
  <c r="F110" s="1"/>
  <c r="E109"/>
  <c r="F109" s="1"/>
  <c r="E108"/>
  <c r="F108" s="1"/>
  <c r="E107"/>
  <c r="F107" s="1"/>
  <c r="E106"/>
  <c r="F106" s="1"/>
  <c r="E105"/>
  <c r="F105" s="1"/>
  <c r="E104"/>
  <c r="F104" s="1"/>
  <c r="E103"/>
  <c r="F103" s="1"/>
  <c r="E102"/>
  <c r="F102" s="1"/>
  <c r="E101"/>
  <c r="F101" s="1"/>
  <c r="E100"/>
  <c r="F100" s="1"/>
  <c r="E99"/>
  <c r="F99" s="1"/>
  <c r="E98"/>
  <c r="F98" s="1"/>
  <c r="E97"/>
  <c r="F97" s="1"/>
  <c r="E96"/>
  <c r="F96" s="1"/>
  <c r="E95"/>
  <c r="F95" s="1"/>
  <c r="E94"/>
  <c r="F94" s="1"/>
  <c r="E93"/>
  <c r="F93" s="1"/>
  <c r="E92"/>
  <c r="F92" s="1"/>
  <c r="E91"/>
  <c r="F91" s="1"/>
  <c r="E90"/>
  <c r="F90" s="1"/>
  <c r="E89"/>
  <c r="F89" s="1"/>
  <c r="E88"/>
  <c r="F88" s="1"/>
  <c r="E87"/>
  <c r="F87" s="1"/>
  <c r="E86"/>
  <c r="F86" s="1"/>
  <c r="E85"/>
  <c r="F85" s="1"/>
  <c r="E84"/>
  <c r="F84" s="1"/>
  <c r="E83"/>
  <c r="F83" s="1"/>
  <c r="E82"/>
  <c r="F82" s="1"/>
  <c r="E81"/>
  <c r="F81" s="1"/>
  <c r="E80"/>
  <c r="F80" s="1"/>
  <c r="E79"/>
  <c r="F79" s="1"/>
  <c r="E78"/>
  <c r="F78" s="1"/>
  <c r="E77"/>
  <c r="F77" s="1"/>
  <c r="E76"/>
  <c r="F76" s="1"/>
  <c r="E75"/>
  <c r="F75" s="1"/>
  <c r="E74"/>
  <c r="F74" s="1"/>
  <c r="E73"/>
  <c r="F73" s="1"/>
  <c r="E72"/>
  <c r="F72" s="1"/>
  <c r="E71"/>
  <c r="F71" s="1"/>
  <c r="E70"/>
  <c r="F70" s="1"/>
  <c r="E69"/>
  <c r="F69" s="1"/>
  <c r="E68"/>
  <c r="F68" s="1"/>
  <c r="E67"/>
  <c r="F67" s="1"/>
  <c r="E66"/>
  <c r="F66" s="1"/>
  <c r="E65"/>
  <c r="F65" s="1"/>
  <c r="E64"/>
  <c r="F64" s="1"/>
  <c r="E63"/>
  <c r="F63" s="1"/>
  <c r="E62"/>
  <c r="F62" s="1"/>
  <c r="E61"/>
  <c r="F61" s="1"/>
  <c r="E60"/>
  <c r="F60" s="1"/>
  <c r="E59"/>
  <c r="F59" s="1"/>
  <c r="E58"/>
  <c r="F58" s="1"/>
  <c r="E57"/>
  <c r="F57" s="1"/>
  <c r="E56"/>
  <c r="F56" s="1"/>
  <c r="E55"/>
  <c r="F55" s="1"/>
  <c r="E54"/>
  <c r="F54" s="1"/>
  <c r="E53"/>
  <c r="F53" s="1"/>
  <c r="E52"/>
  <c r="F52" s="1"/>
  <c r="E51"/>
  <c r="F51" s="1"/>
  <c r="E50"/>
  <c r="F50" s="1"/>
  <c r="E49"/>
  <c r="F49" s="1"/>
  <c r="E48"/>
  <c r="F48" s="1"/>
  <c r="E47"/>
  <c r="F47" s="1"/>
  <c r="E46"/>
  <c r="F46" s="1"/>
  <c r="E45"/>
  <c r="F45" s="1"/>
  <c r="E44"/>
  <c r="F44" s="1"/>
  <c r="E4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L15"/>
  <c r="L391" s="1"/>
  <c r="E15"/>
  <c r="F15" s="1"/>
  <c r="F391" l="1"/>
</calcChain>
</file>

<file path=xl/sharedStrings.xml><?xml version="1.0" encoding="utf-8"?>
<sst xmlns="http://schemas.openxmlformats.org/spreadsheetml/2006/main" count="1156" uniqueCount="442">
  <si>
    <t>Lp</t>
  </si>
  <si>
    <t>Ilość</t>
  </si>
  <si>
    <t>100 tabl.</t>
  </si>
  <si>
    <t>30 tabl.</t>
  </si>
  <si>
    <t>20 tabl.</t>
  </si>
  <si>
    <t>60 tabl.</t>
  </si>
  <si>
    <t>28 tabl.</t>
  </si>
  <si>
    <t>50 tabl.</t>
  </si>
  <si>
    <t>10 amp.</t>
  </si>
  <si>
    <t>10 tabl.</t>
  </si>
  <si>
    <t>56 tabl.</t>
  </si>
  <si>
    <t>IPP 20 mg</t>
  </si>
  <si>
    <t>5 amp.</t>
  </si>
  <si>
    <t>40 tabl.</t>
  </si>
  <si>
    <t>1 fiolka</t>
  </si>
  <si>
    <t>1 op.</t>
  </si>
  <si>
    <t>1 szt.</t>
  </si>
  <si>
    <t>1 but.</t>
  </si>
  <si>
    <t>Poziom odpłatności</t>
  </si>
  <si>
    <t>zawartość opakowania</t>
  </si>
  <si>
    <t>Dostawy leków i produktów leczniczych dla Domu Pomocy Społecznej w Pleszewie</t>
  </si>
  <si>
    <t>Razem 
wartość brutto
(suma z kol. 9)</t>
  </si>
  <si>
    <t>Razem 
wartość netto
(suma z kol. 6)</t>
  </si>
  <si>
    <t>60 kaps.</t>
  </si>
  <si>
    <t>1 amp.</t>
  </si>
  <si>
    <t>90 tabl.</t>
  </si>
  <si>
    <t>Nazwa</t>
  </si>
  <si>
    <t>cena jedn. netto
(zł)</t>
  </si>
  <si>
    <t>VAT %</t>
  </si>
  <si>
    <t>wysokość dopłaty świadczeniobiorcy jednostkowa
(zł)</t>
  </si>
  <si>
    <t>Abra</t>
  </si>
  <si>
    <t>50 pasków</t>
  </si>
  <si>
    <t>ryczałt</t>
  </si>
  <si>
    <t>Absenor 300mg</t>
  </si>
  <si>
    <t>Absenor 500mg</t>
  </si>
  <si>
    <t>Accidum folicum 5 mg</t>
  </si>
  <si>
    <t>Accidum folicum15 mg</t>
  </si>
  <si>
    <t>5 wkładów</t>
  </si>
  <si>
    <t>Aldan 10 mg</t>
  </si>
  <si>
    <t>Accu-chek performa</t>
  </si>
  <si>
    <t>Amisan 200 mg</t>
  </si>
  <si>
    <t>Amisan 400 mg</t>
  </si>
  <si>
    <t>Amizepin 200 mg</t>
  </si>
  <si>
    <t>Amlessa 4 mg+5 mg</t>
  </si>
  <si>
    <t>Amlopin 10mg</t>
  </si>
  <si>
    <t>Amlopin 5 mg</t>
  </si>
  <si>
    <t>Amlozek 5mg</t>
  </si>
  <si>
    <t>14 tabl.</t>
  </si>
  <si>
    <t>Amotaks Dis 1 g</t>
  </si>
  <si>
    <t>16 tabl.</t>
  </si>
  <si>
    <t>Anafranil SR 75</t>
  </si>
  <si>
    <t>20  tabl.</t>
  </si>
  <si>
    <t>Andepin  20 mg</t>
  </si>
  <si>
    <t>30 kaps.</t>
  </si>
  <si>
    <t>Apo- Tamis 0,4</t>
  </si>
  <si>
    <t>Aquacel AG hydrofibre10cm/10cm</t>
  </si>
  <si>
    <t>Aripilek 15 mg</t>
  </si>
  <si>
    <t>Asentra 50 mg</t>
  </si>
  <si>
    <t>Asertin 100 mg</t>
  </si>
  <si>
    <t>Asertin 50 mg</t>
  </si>
  <si>
    <t>Atoris 10 mg</t>
  </si>
  <si>
    <t>Atoris 20 mg</t>
  </si>
  <si>
    <t>Atoris 40 mg</t>
  </si>
  <si>
    <t>Atrox 10 mg</t>
  </si>
  <si>
    <t>Atrox 20 mg</t>
  </si>
  <si>
    <t>Augumentin 875mg+125mg</t>
  </si>
  <si>
    <t>Avedol 12,5 mg</t>
  </si>
  <si>
    <t>Avedol 6,25 mg</t>
  </si>
  <si>
    <t>Axtil 10 mg</t>
  </si>
  <si>
    <t>Axtil 5 mg</t>
  </si>
  <si>
    <t>Azycyna 500mg</t>
  </si>
  <si>
    <t>3 tabl.</t>
  </si>
  <si>
    <t>1 szt</t>
  </si>
  <si>
    <t>Bioprazol 20 mg</t>
  </si>
  <si>
    <t>Biosotal 40 mg</t>
  </si>
  <si>
    <t>Biseptol 960 mg</t>
  </si>
  <si>
    <t>Carvetrend 12,5 mg</t>
  </si>
  <si>
    <t>Carvetrend 6,25 mg</t>
  </si>
  <si>
    <t>Chlorprothixen 15 mg</t>
  </si>
  <si>
    <t>Chlorprothixen Zentiva 50 mg</t>
  </si>
  <si>
    <t>Ciphin 500 mg</t>
  </si>
  <si>
    <t>Cipronex 500 mg</t>
  </si>
  <si>
    <t>Clonazepam 0,5 mg</t>
  </si>
  <si>
    <t>Clonazepam 2 mg</t>
  </si>
  <si>
    <t>Clopixol 10 mg</t>
  </si>
  <si>
    <t>Clopixol 25 mg</t>
  </si>
  <si>
    <t>Clopixol depot. 200 mg/1 ml</t>
  </si>
  <si>
    <t>Cogiton 10 mg</t>
  </si>
  <si>
    <t>Contour Plus</t>
  </si>
  <si>
    <t>Controloc 20 mg</t>
  </si>
  <si>
    <t>Convulex 500 mg</t>
  </si>
  <si>
    <t>Ketipinor 25</t>
  </si>
  <si>
    <t xml:space="preserve">Ketipinor 200 mg </t>
  </si>
  <si>
    <t xml:space="preserve">60 tabl. </t>
  </si>
  <si>
    <t xml:space="preserve">Ketipinor 300 mg </t>
  </si>
  <si>
    <t>Decaldol 50 mg</t>
  </si>
  <si>
    <t>Depakine chrono 300 mg</t>
  </si>
  <si>
    <t>Depakine chrono 500 mg</t>
  </si>
  <si>
    <t>Deprexolet 10 mg</t>
  </si>
  <si>
    <t>Deprexolet 30 mg</t>
  </si>
  <si>
    <t>50 pasków.</t>
  </si>
  <si>
    <t>Diagomat Strip</t>
  </si>
  <si>
    <t>Diaprel MR 30 mg</t>
  </si>
  <si>
    <t>Egolanza 10 mg</t>
  </si>
  <si>
    <t>Enarenal 10 mg</t>
  </si>
  <si>
    <t>Encorton 5 mg</t>
  </si>
  <si>
    <t>Euthyrox N 50</t>
  </si>
  <si>
    <t>50 tabl</t>
  </si>
  <si>
    <t>Euthyrox N 75</t>
  </si>
  <si>
    <t>Finaster 5 mg</t>
  </si>
  <si>
    <t>Fluanxol Depot inj.20mg/ml</t>
  </si>
  <si>
    <t>1 amp.1 ml</t>
  </si>
  <si>
    <t>Fluanxol 3 mg</t>
  </si>
  <si>
    <t>Formetic 500 mg</t>
  </si>
  <si>
    <t>Formetic 850 mg</t>
  </si>
  <si>
    <t>Furosemidum  40 mg</t>
  </si>
  <si>
    <t>5 wkł.</t>
  </si>
  <si>
    <t>Glibetic 1 mg</t>
  </si>
  <si>
    <t>Glibetic 2 mg</t>
  </si>
  <si>
    <t>Glibetic 4 mg</t>
  </si>
  <si>
    <t>Glucophage XR 1000 mg</t>
  </si>
  <si>
    <t>Glucophage XR 500 mg</t>
  </si>
  <si>
    <t>Glucosense paski testowe</t>
  </si>
  <si>
    <t>50 szt.</t>
  </si>
  <si>
    <t>Haloperidol 1 mg</t>
  </si>
  <si>
    <t>Haloperidol 5 mg</t>
  </si>
  <si>
    <t>Haloperidol krople 2 mg/1 ml</t>
  </si>
  <si>
    <t>10 ml.</t>
  </si>
  <si>
    <t>Helicid 20 mg</t>
  </si>
  <si>
    <t>Ibuprofen 200 mg</t>
  </si>
  <si>
    <t>Ketilept 25 mg</t>
  </si>
  <si>
    <t>Ketilept 300 mg</t>
  </si>
  <si>
    <t>Ketonal forte 100 mg</t>
  </si>
  <si>
    <t>Kreon 25000</t>
  </si>
  <si>
    <t>Madopar 100+25mg</t>
  </si>
  <si>
    <t>Megalia 40mg/1ml</t>
  </si>
  <si>
    <t>Metformax 500 mg</t>
  </si>
  <si>
    <t>Metocard 50 mg</t>
  </si>
  <si>
    <t>Metypred 4 mg</t>
  </si>
  <si>
    <t>Miflonide 200 mg</t>
  </si>
  <si>
    <t>Naklofen inj.25mg/ml 3 ml</t>
  </si>
  <si>
    <t>Nebbud zaw.nebul 0,25 mg/ml  2 ml</t>
  </si>
  <si>
    <t>20 amp.</t>
  </si>
  <si>
    <t>Nebicard 5 mg</t>
  </si>
  <si>
    <t>Neurotop 300 mg</t>
  </si>
  <si>
    <t>Neurotop 600 mg</t>
  </si>
  <si>
    <t>Olzapin 10 mg</t>
  </si>
  <si>
    <t>112 tabl.</t>
  </si>
  <si>
    <t>Orizon 1 mg</t>
  </si>
  <si>
    <t>Orizon 2 mg</t>
  </si>
  <si>
    <t>Orizon 3 mg</t>
  </si>
  <si>
    <t>Orizon 4 mg</t>
  </si>
  <si>
    <t>Paroxinor 20 mg</t>
  </si>
  <si>
    <t>Perazin 0,1 g</t>
  </si>
  <si>
    <t>Perazin 25 mg</t>
  </si>
  <si>
    <t>Perazin 50 mg</t>
  </si>
  <si>
    <t>Piramil 2,5 mg</t>
  </si>
  <si>
    <t>Piramil 5 mg</t>
  </si>
  <si>
    <t>Polpril 10 mg</t>
  </si>
  <si>
    <t>28 kaps.</t>
  </si>
  <si>
    <t>Polpril 2,5 mg</t>
  </si>
  <si>
    <t>Polpril 5 mg</t>
  </si>
  <si>
    <t>Poltram Combo 37,5+325mg</t>
  </si>
  <si>
    <t>Prestarium 5 mg</t>
  </si>
  <si>
    <t>Propranolol 10 mg</t>
  </si>
  <si>
    <t>Propranolol 40 mg</t>
  </si>
  <si>
    <t>Ramicor 5 mg</t>
  </si>
  <si>
    <t>Rifamazid 300mg+150 mg</t>
  </si>
  <si>
    <t>Risendros 35</t>
  </si>
  <si>
    <t>4 tabl.</t>
  </si>
  <si>
    <t>Risperon 1 mg</t>
  </si>
  <si>
    <t>op</t>
  </si>
  <si>
    <t>Rolicyn 150 mg</t>
  </si>
  <si>
    <t>Roswera 15 mg</t>
  </si>
  <si>
    <t>Seronil 10 mg</t>
  </si>
  <si>
    <t>Sertagen 50 mg</t>
  </si>
  <si>
    <t>Setaloft 100 mg</t>
  </si>
  <si>
    <t>Setaloft 50 mg</t>
  </si>
  <si>
    <t>Simvagen 40 mg</t>
  </si>
  <si>
    <t>Simvasterol 20 mg</t>
  </si>
  <si>
    <t>Siofor 1000 mg</t>
  </si>
  <si>
    <t>Siofor 500mg</t>
  </si>
  <si>
    <t>Solian 400 mg</t>
  </si>
  <si>
    <t>Spiriva 18 mcg</t>
  </si>
  <si>
    <t>Spironol 25 mg</t>
  </si>
  <si>
    <t>Tegretol 200 mg</t>
  </si>
  <si>
    <t>Tegretol 400 mg</t>
  </si>
  <si>
    <t>Theospirex 150 mg</t>
  </si>
  <si>
    <t>Theovent 300 mg</t>
  </si>
  <si>
    <t>Tialorid 5+50mg</t>
  </si>
  <si>
    <t>Tisercin 25 mg</t>
  </si>
  <si>
    <t>10 ml</t>
  </si>
  <si>
    <t>Tritace 10 mg</t>
  </si>
  <si>
    <t>Tritace 2,5 mg</t>
  </si>
  <si>
    <t>Tritace 5 mg</t>
  </si>
  <si>
    <t>Tulip 20 mg</t>
  </si>
  <si>
    <t>Uprox 0,4 mg</t>
  </si>
  <si>
    <t>Ventolin 1mg/ml</t>
  </si>
  <si>
    <t>Vivace 2,5 mg</t>
  </si>
  <si>
    <t>Vivace 5 mg</t>
  </si>
  <si>
    <t>Xorimax 500 mg</t>
  </si>
  <si>
    <t>…………………………………………….</t>
  </si>
  <si>
    <t>……………………………………………………………………………….</t>
  </si>
  <si>
    <t>(miejscowośc, data)</t>
  </si>
  <si>
    <t>(podpis osoby dokonującej ustalenia wartości zamówienia)</t>
  </si>
  <si>
    <t>Razem
wysokość dopłaty
świadczeniobiorcy
suma z kol. 12</t>
  </si>
  <si>
    <t>wartość netto
(kol. 4x5)
(zł)</t>
  </si>
  <si>
    <t>cena jedn. brutto
(zł)</t>
  </si>
  <si>
    <t>Leki refundowane</t>
  </si>
  <si>
    <t>wartość brutto
(kol. 4x8)
(zł)</t>
  </si>
  <si>
    <t>wysokość dopłaty świadczeniobiorcy łączna
(kol. 4x11)
(zł)</t>
  </si>
  <si>
    <t>Actrapid insulina 100j.m/ml</t>
  </si>
  <si>
    <t>Adatam 0,4 mg</t>
  </si>
  <si>
    <t>90 kaps.</t>
  </si>
  <si>
    <t>Adipine 10 mg</t>
  </si>
  <si>
    <t>30%</t>
  </si>
  <si>
    <t>Aquacel AG Foam 17,5/17.5</t>
  </si>
  <si>
    <t>Airflusal forspiro 50 mcg+ 500mcg</t>
  </si>
  <si>
    <t>60 daw</t>
  </si>
  <si>
    <t>Akineton 2 mg</t>
  </si>
  <si>
    <t>Alventa 75 mg</t>
  </si>
  <si>
    <t>Amaryl 2 mg</t>
  </si>
  <si>
    <t>Amaryl 4mg</t>
  </si>
  <si>
    <t>Amertil 10 mg</t>
  </si>
  <si>
    <t>Amitriptylinum VP 10mg</t>
  </si>
  <si>
    <t>bezpłatny do limitu</t>
  </si>
  <si>
    <t>Amoksiklav 1 g</t>
  </si>
  <si>
    <t>50%</t>
  </si>
  <si>
    <t>Amotaks 1 g</t>
  </si>
  <si>
    <t>Amylan 875 mg+125 mg</t>
  </si>
  <si>
    <t>Apo-Fina 5 mg</t>
  </si>
  <si>
    <t>Apo-Nastrol 1mg</t>
  </si>
  <si>
    <t>Aripilek 10 mg</t>
  </si>
  <si>
    <t>Aryzalera 10 mg</t>
  </si>
  <si>
    <t>Atorvagen 20 mg</t>
  </si>
  <si>
    <t>Atorvasterol 40 mg</t>
  </si>
  <si>
    <t>Atrovent N areozol</t>
  </si>
  <si>
    <t>Atrox 40 mg</t>
  </si>
  <si>
    <t>Avamina 1000 mg</t>
  </si>
  <si>
    <t>Avamina 500 mg</t>
  </si>
  <si>
    <t>Avamina 850 mg</t>
  </si>
  <si>
    <t>Biofuroksym 1,5 g</t>
  </si>
  <si>
    <t>Biosotal 80 mg</t>
  </si>
  <si>
    <t>Bioxetin 20 mg</t>
  </si>
  <si>
    <t>Braltus 10 MCG</t>
  </si>
  <si>
    <t xml:space="preserve"> 30 kaps.</t>
  </si>
  <si>
    <t>Cardilopin 5 mg</t>
  </si>
  <si>
    <t>Cefox 500</t>
  </si>
  <si>
    <t>CERA-CHEK 1 CODE</t>
  </si>
  <si>
    <t>Cezarius 250 mg</t>
  </si>
  <si>
    <t>Clarzole 2,5 mg</t>
  </si>
  <si>
    <t>Clexane 0,4 ml</t>
  </si>
  <si>
    <t>Clexane 0,8 ml</t>
  </si>
  <si>
    <t>Co - Prestarium 5mg+10 mg</t>
  </si>
  <si>
    <t>Co - Prestarium 5 mg + 5 mg</t>
  </si>
  <si>
    <t>Co - Valsacor 160/25</t>
  </si>
  <si>
    <t xml:space="preserve">Cogiton 5 mg </t>
  </si>
  <si>
    <t>Convival 500 mg</t>
  </si>
  <si>
    <t>Convulex 300 mg</t>
  </si>
  <si>
    <t>Coronal 5 mg</t>
  </si>
  <si>
    <t xml:space="preserve">Cosopt 20 mg + 5 mg/ml </t>
  </si>
  <si>
    <t>Dalacin C 300 mg</t>
  </si>
  <si>
    <t>16 kaps.</t>
  </si>
  <si>
    <t>Diagen 60 mg</t>
  </si>
  <si>
    <t>Dicloduo 75 mg</t>
  </si>
  <si>
    <t>Dipperam 10+160 mg</t>
  </si>
  <si>
    <t>Ditropan 5 mg</t>
  </si>
  <si>
    <t>Diuresin SR 1,5mg</t>
  </si>
  <si>
    <t>Donecept 10 mg</t>
  </si>
  <si>
    <t>Donepezil 10 mg</t>
  </si>
  <si>
    <t>Doreta 37,5+325 mg</t>
  </si>
  <si>
    <t>Ebivol 5 mg</t>
  </si>
  <si>
    <t>Enarenal 20 mg</t>
  </si>
  <si>
    <t>Euthyrox N 100</t>
  </si>
  <si>
    <t>Euthyrox N 112</t>
  </si>
  <si>
    <t>Eutyrox N 100</t>
  </si>
  <si>
    <t>Eutyrox N 125</t>
  </si>
  <si>
    <t>Explemed 15 mg</t>
  </si>
  <si>
    <t>Finlepsin 200 mg</t>
  </si>
  <si>
    <t>Finlepsin 400 mg retard</t>
  </si>
  <si>
    <t>Fluanxol 0,5 mg</t>
  </si>
  <si>
    <t>Flucofast 50 mg</t>
  </si>
  <si>
    <t>14 kaps.</t>
  </si>
  <si>
    <t>Fluoxetin 20 mg</t>
  </si>
  <si>
    <t>Flutixon 250 mcg</t>
  </si>
  <si>
    <t>Forastmin 12 mcg</t>
  </si>
  <si>
    <t>120 kaps.</t>
  </si>
  <si>
    <t>Formetic 1000 mg</t>
  </si>
  <si>
    <t>Fraxiparine 0,3 ml</t>
  </si>
  <si>
    <t>Fraxiparine 0,6 ml</t>
  </si>
  <si>
    <t>Furaginum 50 mg</t>
  </si>
  <si>
    <t>Gasec-20 Gastrocaps 20 mg</t>
  </si>
  <si>
    <t>Gensulin M 30 3 ml</t>
  </si>
  <si>
    <t>Gensulin N 3 ml</t>
  </si>
  <si>
    <t xml:space="preserve">5 wkł. </t>
  </si>
  <si>
    <t>Gensulin R 3 ml</t>
  </si>
  <si>
    <t>Gentamycina 40mg/1ml amp. 1 ml</t>
  </si>
  <si>
    <t>Gliclada 30 mg</t>
  </si>
  <si>
    <t>Gluca Gen 1 mg HypoKit</t>
  </si>
  <si>
    <t>Glucophage 1000 mg</t>
  </si>
  <si>
    <t>Goprazol 20 mg</t>
  </si>
  <si>
    <t>Granuflex 10 cm x10 cm</t>
  </si>
  <si>
    <t>Granulgel</t>
  </si>
  <si>
    <t>15g</t>
  </si>
  <si>
    <t>Grofibrat 100 mg</t>
  </si>
  <si>
    <t>50 kaps.</t>
  </si>
  <si>
    <t>Grofibrat S 160 mg</t>
  </si>
  <si>
    <t>Hascovir 400 mg</t>
  </si>
  <si>
    <t>Heligen Neo 20 mg</t>
  </si>
  <si>
    <t>Heviran 800 mg</t>
  </si>
  <si>
    <t>Humulin R 3 ml</t>
  </si>
  <si>
    <t>Hyplafin 5 mg</t>
  </si>
  <si>
    <t>Indapamide SR 1,5 mg</t>
  </si>
  <si>
    <t>Indapen SR 1,5 mg</t>
  </si>
  <si>
    <t>Indix SR 1,5</t>
  </si>
  <si>
    <t>Insulina Gensulin N 3 ml</t>
  </si>
  <si>
    <t>Insulina Humulin N 3 ml</t>
  </si>
  <si>
    <t xml:space="preserve">Insulina Humulin R 3 ml </t>
  </si>
  <si>
    <t>Insulina Insulatard</t>
  </si>
  <si>
    <t>Insulina Mixtrad 30 3 ml</t>
  </si>
  <si>
    <t>Insulina NovoMix 30 3 ml</t>
  </si>
  <si>
    <t>Insulina Polhumin R 3 ml</t>
  </si>
  <si>
    <t>Insulina Toujeo 300 j.m/ml Solostar</t>
  </si>
  <si>
    <t>10 wkł</t>
  </si>
  <si>
    <t>Kalipoz Prolong. 391 mg</t>
  </si>
  <si>
    <t>Ketilept retard 150 mg</t>
  </si>
  <si>
    <t>60tabl.</t>
  </si>
  <si>
    <t>Ketipinor 100 mg</t>
  </si>
  <si>
    <t>Ketipinor 200 mg</t>
  </si>
  <si>
    <t>Ketrel 25 mg</t>
  </si>
  <si>
    <t>Klarmin 500 mg</t>
  </si>
  <si>
    <t>Klozapol 100 mg</t>
  </si>
  <si>
    <t>Lamilept 100 mg</t>
  </si>
  <si>
    <t>Lamitrin 100 mg</t>
  </si>
  <si>
    <t>Lamitrin 25 mg</t>
  </si>
  <si>
    <t>Lamitrin 50 mg</t>
  </si>
  <si>
    <t>Lamotrix 100 mg</t>
  </si>
  <si>
    <t>Lamotrix 25 mg</t>
  </si>
  <si>
    <t>Lamotrix 50 mg</t>
  </si>
  <si>
    <t>Letrox 125</t>
  </si>
  <si>
    <t>50 tab</t>
  </si>
  <si>
    <t>Letrox 150</t>
  </si>
  <si>
    <t>Letrox 50</t>
  </si>
  <si>
    <t>Levebon 1000 mg</t>
  </si>
  <si>
    <t>Levetiracetam Aurovitas 250 mg</t>
  </si>
  <si>
    <t>Leviracetam Accord 750 mg</t>
  </si>
  <si>
    <t>Loperamid 2 mg</t>
  </si>
  <si>
    <t>Macromax 500 mg</t>
  </si>
  <si>
    <t>Metformax 1000 mg</t>
  </si>
  <si>
    <t>Metformax 850 mg</t>
  </si>
  <si>
    <t>90 tbl.</t>
  </si>
  <si>
    <t>Milurit 300 mg</t>
  </si>
  <si>
    <t>Milurit 100 mg</t>
  </si>
  <si>
    <t>Miravil 50</t>
  </si>
  <si>
    <t>Nebbud zaw.nebul. 0,5 mg/ml 2 ml</t>
  </si>
  <si>
    <t>Nebilet 5 mg</t>
  </si>
  <si>
    <t>Nedal 5 mg</t>
  </si>
  <si>
    <t xml:space="preserve">Neoparin 40 mg/0,4ml </t>
  </si>
  <si>
    <t>Neoparin 60 mg/0,6ml</t>
  </si>
  <si>
    <t>Neoparin 80 mg/0,8 ml</t>
  </si>
  <si>
    <t>Nimesil 100mg</t>
  </si>
  <si>
    <t>30 sasz.</t>
  </si>
  <si>
    <t>Omnic 0,4</t>
  </si>
  <si>
    <t>Opatr. Allevyn adhesive 17,5x17,5</t>
  </si>
  <si>
    <t>Opatr. Allevyn AG adhesive 10x10cm</t>
  </si>
  <si>
    <t>Opatrunek Aquacell AG extra 15x15</t>
  </si>
  <si>
    <t>Oritop 100 mg</t>
  </si>
  <si>
    <t>Oriven 75 mg</t>
  </si>
  <si>
    <t>Oriven 37,5 mg</t>
  </si>
  <si>
    <t>Ospamox 1000 mg</t>
  </si>
  <si>
    <t>Oxodil PPH prosz do inh 12mcg</t>
  </si>
  <si>
    <t>Padolten 37,5mg+325mg</t>
  </si>
  <si>
    <t>Palgotal 75 mg</t>
  </si>
  <si>
    <t>Pamigen 5 mg</t>
  </si>
  <si>
    <t>Panrazol 20 mg</t>
  </si>
  <si>
    <t>Parogen 20 mg</t>
  </si>
  <si>
    <t>Penester 5 mg</t>
  </si>
  <si>
    <t>Pernazinum 25 mg</t>
  </si>
  <si>
    <t>Polhumin Mix 3 3 ml</t>
  </si>
  <si>
    <t>Polprazol 20 mg</t>
  </si>
  <si>
    <t>Polsart 40 mg</t>
  </si>
  <si>
    <t>Polsart 80 mg</t>
  </si>
  <si>
    <t>Polsart Plus 80+25</t>
  </si>
  <si>
    <t>Prenessa 4 mg</t>
  </si>
  <si>
    <t>Prenessa 8 mg</t>
  </si>
  <si>
    <t>Prostamnic 0,4mg</t>
  </si>
  <si>
    <t>Refastin 100 mg</t>
  </si>
  <si>
    <t>Relsed 10 mg/2,5 ml</t>
  </si>
  <si>
    <t>Rispolept Consta 50 mg amp.</t>
  </si>
  <si>
    <t>Salmex 500</t>
  </si>
  <si>
    <t>Segan 5</t>
  </si>
  <si>
    <t>Simvagen 20 mg</t>
  </si>
  <si>
    <t>Simvasterol 40 mg</t>
  </si>
  <si>
    <t>Siofor 500 mg</t>
  </si>
  <si>
    <t>Siofor 850 mg</t>
  </si>
  <si>
    <t>Sobycor 5mg</t>
  </si>
  <si>
    <t>Srivasso 0,018mg/daw inh</t>
  </si>
  <si>
    <t>Staweran 80</t>
  </si>
  <si>
    <t>Sumamed 500mg</t>
  </si>
  <si>
    <t>Sumamed forte 200mg/5ml</t>
  </si>
  <si>
    <t>20ml</t>
  </si>
  <si>
    <t>SymforminXR 1000</t>
  </si>
  <si>
    <t>Systen 50</t>
  </si>
  <si>
    <t>6 plast.</t>
  </si>
  <si>
    <t>Tamis Pras 0,4 mg</t>
  </si>
  <si>
    <t>Tamsudil 0,4 mg</t>
  </si>
  <si>
    <t>Taromentin 1000 mg</t>
  </si>
  <si>
    <t>Telmisartan Egis 80 mg</t>
  </si>
  <si>
    <t>Telmisartanum 123 ratio 80 mg</t>
  </si>
  <si>
    <t>Telmizek 40</t>
  </si>
  <si>
    <t>Telmizek 80</t>
  </si>
  <si>
    <t>Tertensif SR 1,5 mg</t>
  </si>
  <si>
    <t>Topamax 100 mg</t>
  </si>
  <si>
    <t>Topamax 25 mg</t>
  </si>
  <si>
    <t>Topamax 50 mg</t>
  </si>
  <si>
    <t>Toramat 100 mg</t>
  </si>
  <si>
    <t>Toramat 25 mg</t>
  </si>
  <si>
    <t>Toramat 50 mg</t>
  </si>
  <si>
    <t>Trexan 10 mg</t>
  </si>
  <si>
    <t>Trittico CR 150 mg</t>
  </si>
  <si>
    <t>Trritico CR 75 mg</t>
  </si>
  <si>
    <t>Tulip 40 mg</t>
  </si>
  <si>
    <t>Valsacor 80 mg</t>
  </si>
  <si>
    <t>Valzek 80 mg</t>
  </si>
  <si>
    <t>Vetira 1000 mg</t>
  </si>
  <si>
    <t>Vetira 250 mg</t>
  </si>
  <si>
    <t>Viit. B12 500 mcg/ml po 2 ml</t>
  </si>
  <si>
    <t>Vivace 10 mg</t>
  </si>
  <si>
    <t>xepilon150 mg</t>
  </si>
  <si>
    <t>1amp</t>
  </si>
  <si>
    <t>Zafiron 12 mcg</t>
  </si>
  <si>
    <t>120 kap</t>
  </si>
  <si>
    <t>Zahron 20 mg</t>
  </si>
  <si>
    <t>Zinacef 1,5 g</t>
  </si>
  <si>
    <t>Zinnat 500 mg</t>
  </si>
  <si>
    <t>Zyrtec 10 mg</t>
  </si>
  <si>
    <t>Nazwa i siedziba wykonawcy
(lub pieczęć adresowa wykonawcy)</t>
  </si>
  <si>
    <t>……………………………………………………………………</t>
  </si>
  <si>
    <t>REGON  ..................................................................
NIP        ...................................................................
Telefon   ……………………………………………….
Faks      ……………………………………………….
E-mail    ……………………………………………….</t>
  </si>
  <si>
    <t xml:space="preserve">Dom Pomocy Społecznej w Pleszewie
Plac Wolności im. Jana Pawła II  5
63-300 Pleszew
</t>
  </si>
  <si>
    <t>FORMULARZ CENOWY</t>
  </si>
  <si>
    <t>dla zamówienia publicznego o wartości nieprzekraczającej równowartości 30.000 euro</t>
  </si>
</sst>
</file>

<file path=xl/styles.xml><?xml version="1.0" encoding="utf-8"?>
<styleSheet xmlns="http://schemas.openxmlformats.org/spreadsheetml/2006/main">
  <numFmts count="4">
    <numFmt numFmtId="43" formatCode="_-* #,##0.00\ _z_ł_-;\-* #,##0.00\ _z_ł_-;_-* &quot;-&quot;??\ _z_ł_-;_-@_-"/>
    <numFmt numFmtId="164" formatCode="[$-415]General"/>
    <numFmt numFmtId="165" formatCode="#,##0.00&quot; zł&quot;"/>
    <numFmt numFmtId="166" formatCode="[$-415]0%"/>
  </numFmts>
  <fonts count="15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165" fontId="9" fillId="0" borderId="0"/>
    <xf numFmtId="9" fontId="8" fillId="0" borderId="0" applyFont="0" applyFill="0" applyBorder="0" applyAlignment="0" applyProtection="0"/>
    <xf numFmtId="165" fontId="9" fillId="0" borderId="0" applyBorder="0" applyProtection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 applyAlignme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164" fontId="11" fillId="0" borderId="0" xfId="2" applyNumberFormat="1" applyFont="1"/>
    <xf numFmtId="164" fontId="11" fillId="0" borderId="0" xfId="2" applyNumberFormat="1" applyFont="1" applyAlignment="1">
      <alignment horizontal="center" vertical="center"/>
    </xf>
    <xf numFmtId="164" fontId="11" fillId="0" borderId="0" xfId="2" applyNumberFormat="1" applyFont="1" applyAlignment="1">
      <alignment horizontal="center" vertical="center" wrapText="1"/>
    </xf>
    <xf numFmtId="165" fontId="11" fillId="0" borderId="0" xfId="2" applyNumberFormat="1" applyFont="1" applyAlignment="1">
      <alignment horizontal="right"/>
    </xf>
    <xf numFmtId="165" fontId="11" fillId="0" borderId="0" xfId="2" applyNumberFormat="1" applyFont="1" applyFill="1" applyAlignment="1">
      <alignment horizontal="right"/>
    </xf>
    <xf numFmtId="164" fontId="11" fillId="0" borderId="0" xfId="2" applyNumberFormat="1" applyFont="1" applyFill="1" applyAlignment="1">
      <alignment horizontal="center" vertical="center"/>
    </xf>
    <xf numFmtId="164" fontId="10" fillId="4" borderId="5" xfId="2" applyNumberFormat="1" applyFont="1" applyFill="1" applyBorder="1" applyAlignment="1">
      <alignment horizontal="center" vertical="center" wrapText="1"/>
    </xf>
    <xf numFmtId="165" fontId="10" fillId="4" borderId="5" xfId="2" applyNumberFormat="1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right" vertical="center"/>
    </xf>
    <xf numFmtId="164" fontId="11" fillId="2" borderId="5" xfId="2" applyNumberFormat="1" applyFont="1" applyFill="1" applyBorder="1" applyAlignment="1">
      <alignment horizontal="center" vertical="center"/>
    </xf>
    <xf numFmtId="43" fontId="11" fillId="2" borderId="5" xfId="1" applyFont="1" applyFill="1" applyBorder="1" applyAlignment="1">
      <alignment horizontal="right" vertical="center"/>
    </xf>
    <xf numFmtId="166" fontId="11" fillId="2" borderId="5" xfId="2" applyNumberFormat="1" applyFont="1" applyFill="1" applyBorder="1" applyAlignment="1">
      <alignment horizontal="center" vertical="center"/>
    </xf>
    <xf numFmtId="43" fontId="10" fillId="0" borderId="5" xfId="1" applyFont="1" applyBorder="1" applyAlignment="1">
      <alignment horizontal="right" vertical="center"/>
    </xf>
    <xf numFmtId="0" fontId="12" fillId="4" borderId="5" xfId="2" applyNumberFormat="1" applyFont="1" applyFill="1" applyBorder="1" applyAlignment="1">
      <alignment horizontal="center" vertical="center" wrapText="1"/>
    </xf>
    <xf numFmtId="0" fontId="12" fillId="4" borderId="1" xfId="2" applyNumberFormat="1" applyFont="1" applyFill="1" applyBorder="1" applyAlignment="1">
      <alignment horizontal="center" vertical="center" wrapText="1"/>
    </xf>
    <xf numFmtId="0" fontId="12" fillId="4" borderId="7" xfId="2" applyNumberFormat="1" applyFont="1" applyFill="1" applyBorder="1" applyAlignment="1">
      <alignment horizontal="center" vertical="center" wrapText="1"/>
    </xf>
    <xf numFmtId="0" fontId="13" fillId="0" borderId="0" xfId="2" applyNumberFormat="1" applyFont="1" applyAlignment="1">
      <alignment horizontal="center" vertical="center" wrapText="1"/>
    </xf>
    <xf numFmtId="0" fontId="6" fillId="0" borderId="0" xfId="0" applyFont="1" applyAlignment="1">
      <alignment wrapText="1"/>
    </xf>
    <xf numFmtId="9" fontId="11" fillId="0" borderId="5" xfId="3" applyFont="1" applyFill="1" applyBorder="1" applyAlignment="1">
      <alignment horizontal="center" vertical="center"/>
    </xf>
    <xf numFmtId="164" fontId="11" fillId="2" borderId="7" xfId="2" applyNumberFormat="1" applyFont="1" applyFill="1" applyBorder="1" applyAlignment="1">
      <alignment horizontal="center" vertical="center"/>
    </xf>
    <xf numFmtId="165" fontId="10" fillId="4" borderId="8" xfId="2" applyNumberFormat="1" applyFont="1" applyFill="1" applyBorder="1" applyAlignment="1">
      <alignment horizontal="center" vertical="center" wrapText="1"/>
    </xf>
    <xf numFmtId="165" fontId="10" fillId="4" borderId="9" xfId="2" applyNumberFormat="1" applyFont="1" applyFill="1" applyBorder="1" applyAlignment="1">
      <alignment horizontal="center" vertical="center" wrapText="1"/>
    </xf>
    <xf numFmtId="43" fontId="10" fillId="0" borderId="12" xfId="1" applyFont="1" applyBorder="1" applyAlignment="1">
      <alignment horizontal="right" vertical="center"/>
    </xf>
    <xf numFmtId="164" fontId="11" fillId="0" borderId="0" xfId="2" applyNumberFormat="1" applyFont="1" applyAlignment="1">
      <alignment vertical="center" wrapText="1"/>
    </xf>
    <xf numFmtId="0" fontId="6" fillId="0" borderId="0" xfId="0" applyFont="1" applyFill="1" applyAlignment="1">
      <alignment wrapText="1"/>
    </xf>
    <xf numFmtId="2" fontId="2" fillId="0" borderId="0" xfId="0" applyNumberFormat="1" applyFont="1" applyAlignment="1">
      <alignment horizontal="center"/>
    </xf>
    <xf numFmtId="164" fontId="11" fillId="0" borderId="0" xfId="2" applyNumberFormat="1" applyFont="1" applyFill="1"/>
    <xf numFmtId="164" fontId="11" fillId="0" borderId="0" xfId="2" applyNumberFormat="1" applyFont="1" applyFill="1" applyAlignment="1">
      <alignment horizontal="center" vertical="center" wrapText="1"/>
    </xf>
    <xf numFmtId="2" fontId="11" fillId="0" borderId="0" xfId="2" applyNumberFormat="1" applyFont="1" applyFill="1" applyAlignment="1">
      <alignment horizontal="center"/>
    </xf>
    <xf numFmtId="2" fontId="11" fillId="0" borderId="0" xfId="2" applyNumberFormat="1" applyFont="1" applyAlignment="1">
      <alignment horizontal="center"/>
    </xf>
    <xf numFmtId="2" fontId="10" fillId="4" borderId="5" xfId="2" applyNumberFormat="1" applyFont="1" applyFill="1" applyBorder="1" applyAlignment="1">
      <alignment horizontal="center" vertical="center" wrapText="1"/>
    </xf>
    <xf numFmtId="164" fontId="11" fillId="5" borderId="1" xfId="2" applyNumberFormat="1" applyFont="1" applyFill="1" applyBorder="1" applyAlignment="1">
      <alignment horizontal="center" vertical="center"/>
    </xf>
    <xf numFmtId="164" fontId="11" fillId="0" borderId="1" xfId="2" applyNumberFormat="1" applyFont="1" applyFill="1" applyBorder="1" applyAlignment="1">
      <alignment horizontal="left" vertical="center"/>
    </xf>
    <xf numFmtId="164" fontId="11" fillId="0" borderId="1" xfId="2" applyNumberFormat="1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 vertical="center"/>
    </xf>
    <xf numFmtId="2" fontId="11" fillId="2" borderId="5" xfId="1" applyNumberFormat="1" applyFont="1" applyFill="1" applyBorder="1" applyAlignment="1">
      <alignment horizontal="center" vertical="center"/>
    </xf>
    <xf numFmtId="164" fontId="2" fillId="0" borderId="1" xfId="2" applyNumberFormat="1" applyFont="1" applyFill="1" applyBorder="1" applyAlignment="1">
      <alignment horizontal="left" vertical="center"/>
    </xf>
    <xf numFmtId="164" fontId="2" fillId="0" borderId="1" xfId="2" applyNumberFormat="1" applyFont="1" applyFill="1" applyBorder="1" applyAlignment="1">
      <alignment horizontal="center" vertical="center"/>
    </xf>
    <xf numFmtId="0" fontId="2" fillId="0" borderId="1" xfId="4" applyNumberFormat="1" applyFont="1" applyFill="1" applyBorder="1" applyAlignment="1" applyProtection="1">
      <alignment horizontal="left" vertical="center"/>
    </xf>
    <xf numFmtId="0" fontId="2" fillId="0" borderId="1" xfId="4" applyNumberFormat="1" applyFont="1" applyFill="1" applyBorder="1" applyAlignment="1" applyProtection="1">
      <alignment horizontal="center" vertical="center"/>
    </xf>
    <xf numFmtId="0" fontId="11" fillId="0" borderId="1" xfId="4" applyNumberFormat="1" applyFont="1" applyFill="1" applyBorder="1" applyAlignment="1" applyProtection="1">
      <alignment horizontal="center" vertical="center"/>
    </xf>
    <xf numFmtId="164" fontId="2" fillId="0" borderId="1" xfId="2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1" fontId="12" fillId="4" borderId="5" xfId="2" applyNumberFormat="1" applyFont="1" applyFill="1" applyBorder="1" applyAlignment="1">
      <alignment horizontal="center" vertical="center" wrapText="1"/>
    </xf>
    <xf numFmtId="164" fontId="10" fillId="3" borderId="6" xfId="2" applyNumberFormat="1" applyFont="1" applyFill="1" applyBorder="1" applyAlignment="1">
      <alignment horizontal="center" vertical="center" wrapText="1"/>
    </xf>
    <xf numFmtId="164" fontId="10" fillId="3" borderId="1" xfId="2" applyNumberFormat="1" applyFont="1" applyFill="1" applyBorder="1" applyAlignment="1">
      <alignment horizontal="center" vertical="center" wrapText="1"/>
    </xf>
    <xf numFmtId="164" fontId="10" fillId="3" borderId="8" xfId="2" applyNumberFormat="1" applyFont="1" applyFill="1" applyBorder="1" applyAlignment="1">
      <alignment horizontal="center" vertical="center" wrapText="1"/>
    </xf>
    <xf numFmtId="0" fontId="12" fillId="3" borderId="6" xfId="2" applyNumberFormat="1" applyFont="1" applyFill="1" applyBorder="1" applyAlignment="1">
      <alignment horizontal="center" vertical="center" wrapText="1"/>
    </xf>
    <xf numFmtId="0" fontId="12" fillId="3" borderId="1" xfId="2" applyNumberFormat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/>
    </xf>
    <xf numFmtId="43" fontId="10" fillId="0" borderId="5" xfId="1" applyFont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6" fillId="0" borderId="0" xfId="0" applyFont="1" applyAlignment="1">
      <alignment horizontal="left" vertical="top" wrapText="1"/>
    </xf>
    <xf numFmtId="165" fontId="11" fillId="0" borderId="0" xfId="2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horizontal="right" vertical="center" wrapText="1"/>
    </xf>
    <xf numFmtId="0" fontId="7" fillId="2" borderId="11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43" fontId="10" fillId="0" borderId="6" xfId="1" applyFont="1" applyFill="1" applyBorder="1" applyAlignment="1">
      <alignment horizontal="right" vertical="center" wrapText="1"/>
    </xf>
    <xf numFmtId="43" fontId="10" fillId="0" borderId="7" xfId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</cellXfs>
  <cellStyles count="5">
    <cellStyle name="Dziesiętny" xfId="1" builtinId="3"/>
    <cellStyle name="Excel Built-in Normal" xfId="2"/>
    <cellStyle name="Excel Built-in Normal 1" xfId="4"/>
    <cellStyle name="Normalny" xfId="0" builtinId="0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395"/>
  <sheetViews>
    <sheetView tabSelected="1" view="pageLayout" workbookViewId="0">
      <selection activeCell="F2" sqref="F2:G2"/>
    </sheetView>
  </sheetViews>
  <sheetFormatPr defaultRowHeight="25.9" customHeight="1"/>
  <cols>
    <col min="1" max="1" width="5.5703125" style="8" customWidth="1"/>
    <col min="2" max="2" width="33.85546875" style="33" customWidth="1"/>
    <col min="3" max="3" width="13.140625" style="34" customWidth="1"/>
    <col min="4" max="4" width="7.140625" style="12" customWidth="1"/>
    <col min="5" max="5" width="11.85546875" style="10" customWidth="1"/>
    <col min="6" max="6" width="13.7109375" style="10" customWidth="1"/>
    <col min="7" max="7" width="7.28515625" style="8" customWidth="1"/>
    <col min="8" max="8" width="12" style="11" customWidth="1"/>
    <col min="9" max="9" width="13.7109375" style="10" customWidth="1"/>
    <col min="10" max="10" width="17.5703125" style="12" customWidth="1"/>
    <col min="11" max="11" width="13" style="35" customWidth="1"/>
    <col min="12" max="12" width="13.5703125" style="36" customWidth="1"/>
    <col min="13" max="1024" width="9.42578125" style="7" customWidth="1"/>
  </cols>
  <sheetData>
    <row r="1" spans="1:16" s="1" customFormat="1" ht="21.75" customHeight="1">
      <c r="A1" s="24"/>
      <c r="B1" s="31"/>
      <c r="C1" s="31"/>
      <c r="D1" s="31"/>
      <c r="E1" s="24"/>
      <c r="F1" s="24"/>
      <c r="G1" s="24"/>
      <c r="H1" s="24"/>
      <c r="I1" s="24"/>
      <c r="J1" s="24"/>
      <c r="K1" s="32"/>
      <c r="L1" s="32"/>
    </row>
    <row r="2" spans="1:16" s="1" customFormat="1" ht="40.9" customHeight="1">
      <c r="A2" s="24"/>
      <c r="B2" s="31"/>
      <c r="C2" s="31"/>
      <c r="D2" s="31"/>
      <c r="E2" s="24"/>
      <c r="F2" s="24"/>
      <c r="G2" s="24"/>
      <c r="H2" s="24"/>
      <c r="I2" s="24"/>
      <c r="J2" s="24"/>
      <c r="K2" s="32"/>
      <c r="L2" s="32"/>
    </row>
    <row r="3" spans="1:16" s="1" customFormat="1" ht="12.75" customHeight="1">
      <c r="A3" s="6"/>
      <c r="B3" s="58" t="s">
        <v>436</v>
      </c>
      <c r="C3" s="74" t="s">
        <v>437</v>
      </c>
      <c r="D3" s="74"/>
      <c r="E3" s="74"/>
      <c r="F3" s="74"/>
      <c r="G3" s="6"/>
      <c r="H3" s="6"/>
      <c r="I3" s="6"/>
      <c r="J3" s="6"/>
      <c r="K3" s="6"/>
      <c r="L3" s="6"/>
    </row>
    <row r="4" spans="1:16" s="1" customFormat="1" ht="25.5" customHeight="1">
      <c r="A4" s="6"/>
      <c r="B4" s="59"/>
      <c r="C4" s="74" t="s">
        <v>437</v>
      </c>
      <c r="D4" s="74"/>
      <c r="E4" s="74"/>
      <c r="F4" s="74"/>
      <c r="G4" s="6"/>
      <c r="H4" s="6"/>
      <c r="I4" s="6"/>
      <c r="J4" s="6"/>
      <c r="K4" s="6"/>
      <c r="L4" s="6"/>
    </row>
    <row r="5" spans="1:16" s="1" customFormat="1" ht="18" customHeight="1">
      <c r="A5" s="6"/>
      <c r="B5" s="59"/>
      <c r="C5" s="74" t="s">
        <v>437</v>
      </c>
      <c r="D5" s="74"/>
      <c r="E5" s="74"/>
      <c r="F5" s="74"/>
      <c r="G5" s="6"/>
      <c r="H5" s="6"/>
      <c r="I5" s="6"/>
      <c r="J5" s="6"/>
      <c r="K5" s="6"/>
      <c r="L5" s="6"/>
    </row>
    <row r="6" spans="1:16" s="1" customFormat="1" ht="132.75" customHeight="1">
      <c r="A6" s="5"/>
      <c r="B6" s="75" t="s">
        <v>438</v>
      </c>
      <c r="C6" s="76"/>
      <c r="D6" s="76"/>
      <c r="E6" s="76"/>
      <c r="F6" s="76"/>
      <c r="G6" s="3"/>
      <c r="H6" s="3"/>
      <c r="I6" s="77" t="s">
        <v>439</v>
      </c>
      <c r="J6" s="78"/>
      <c r="K6" s="78"/>
      <c r="L6" s="78"/>
    </row>
    <row r="7" spans="1:16" ht="15">
      <c r="A7" s="5"/>
      <c r="B7" s="3"/>
      <c r="C7" s="3"/>
      <c r="D7" s="3"/>
      <c r="E7" s="3"/>
      <c r="F7" s="2"/>
      <c r="G7" s="4"/>
      <c r="H7" s="4"/>
      <c r="I7" s="2"/>
      <c r="J7" s="2"/>
      <c r="K7" s="2"/>
      <c r="L7" s="2"/>
    </row>
    <row r="8" spans="1:16" ht="18">
      <c r="A8" s="71" t="s">
        <v>440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</row>
    <row r="9" spans="1:16" s="9" customFormat="1" ht="31.5" customHeight="1">
      <c r="A9" s="73" t="s">
        <v>441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N9" s="30"/>
      <c r="O9" s="30"/>
      <c r="P9" s="30"/>
    </row>
    <row r="10" spans="1:16" s="23" customFormat="1" ht="18" customHeight="1">
      <c r="A10" s="63" t="s">
        <v>20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N10" s="30"/>
      <c r="O10" s="30"/>
      <c r="P10" s="30"/>
    </row>
    <row r="11" spans="1:16" ht="15.75">
      <c r="A11" s="62" t="s">
        <v>208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N11" s="30"/>
      <c r="O11" s="30"/>
      <c r="P11" s="30"/>
    </row>
    <row r="12" spans="1:16" ht="15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N12" s="30"/>
      <c r="O12" s="30"/>
      <c r="P12" s="30"/>
    </row>
    <row r="13" spans="1:16" ht="76.5">
      <c r="A13" s="13" t="s">
        <v>0</v>
      </c>
      <c r="B13" s="51" t="s">
        <v>26</v>
      </c>
      <c r="C13" s="52" t="s">
        <v>19</v>
      </c>
      <c r="D13" s="53" t="s">
        <v>1</v>
      </c>
      <c r="E13" s="27" t="s">
        <v>27</v>
      </c>
      <c r="F13" s="28" t="s">
        <v>206</v>
      </c>
      <c r="G13" s="13" t="s">
        <v>28</v>
      </c>
      <c r="H13" s="14" t="s">
        <v>207</v>
      </c>
      <c r="I13" s="14" t="s">
        <v>209</v>
      </c>
      <c r="J13" s="13" t="s">
        <v>18</v>
      </c>
      <c r="K13" s="37" t="s">
        <v>29</v>
      </c>
      <c r="L13" s="37" t="s">
        <v>210</v>
      </c>
      <c r="N13" s="30"/>
      <c r="O13" s="30"/>
      <c r="P13" s="30"/>
    </row>
    <row r="14" spans="1:16" ht="15">
      <c r="A14" s="20">
        <v>1</v>
      </c>
      <c r="B14" s="54">
        <v>2</v>
      </c>
      <c r="C14" s="55">
        <v>3</v>
      </c>
      <c r="D14" s="55">
        <v>4</v>
      </c>
      <c r="E14" s="21">
        <v>5</v>
      </c>
      <c r="F14" s="21">
        <v>6</v>
      </c>
      <c r="G14" s="22">
        <v>7</v>
      </c>
      <c r="H14" s="20">
        <v>8</v>
      </c>
      <c r="I14" s="20">
        <v>9</v>
      </c>
      <c r="J14" s="20">
        <v>10</v>
      </c>
      <c r="K14" s="50">
        <v>11</v>
      </c>
      <c r="L14" s="50">
        <v>12</v>
      </c>
      <c r="N14" s="30"/>
      <c r="O14" s="30"/>
      <c r="P14" s="30"/>
    </row>
    <row r="15" spans="1:16" ht="15">
      <c r="A15" s="38">
        <v>1</v>
      </c>
      <c r="B15" s="39" t="s">
        <v>30</v>
      </c>
      <c r="C15" s="40" t="s">
        <v>31</v>
      </c>
      <c r="D15" s="40">
        <v>6</v>
      </c>
      <c r="E15" s="41">
        <f>SUM(H15/(1+8%))</f>
        <v>35.398148148148145</v>
      </c>
      <c r="F15" s="15">
        <f t="shared" ref="F15:F78" si="0">E15*D15</f>
        <v>212.38888888888886</v>
      </c>
      <c r="G15" s="26">
        <v>8</v>
      </c>
      <c r="H15" s="17">
        <v>38.229999999999997</v>
      </c>
      <c r="I15" s="17">
        <f>D15*H15</f>
        <v>229.38</v>
      </c>
      <c r="J15" s="18" t="s">
        <v>32</v>
      </c>
      <c r="K15" s="42">
        <v>3.2</v>
      </c>
      <c r="L15" s="42">
        <f t="shared" ref="L15:L78" si="1">K15*D15</f>
        <v>19.200000000000003</v>
      </c>
      <c r="N15" s="30"/>
      <c r="O15" s="30"/>
      <c r="P15" s="30"/>
    </row>
    <row r="16" spans="1:16" ht="15">
      <c r="A16" s="38">
        <v>2</v>
      </c>
      <c r="B16" s="39" t="s">
        <v>33</v>
      </c>
      <c r="C16" s="40" t="s">
        <v>2</v>
      </c>
      <c r="D16" s="40">
        <v>47</v>
      </c>
      <c r="E16" s="41">
        <f t="shared" ref="E16:E79" si="2">SUM(H16/(1+8%))</f>
        <v>38.731481481481474</v>
      </c>
      <c r="F16" s="15">
        <f t="shared" si="0"/>
        <v>1820.3796296296293</v>
      </c>
      <c r="G16" s="26">
        <v>8</v>
      </c>
      <c r="H16" s="17">
        <v>41.83</v>
      </c>
      <c r="I16" s="17">
        <f t="shared" ref="I16:I79" si="3">D16*H16</f>
        <v>1966.01</v>
      </c>
      <c r="J16" s="18" t="s">
        <v>32</v>
      </c>
      <c r="K16" s="42">
        <v>3.2</v>
      </c>
      <c r="L16" s="42">
        <f t="shared" si="1"/>
        <v>150.4</v>
      </c>
      <c r="N16" s="30"/>
      <c r="O16" s="30"/>
      <c r="P16" s="30"/>
    </row>
    <row r="17" spans="1:16" ht="15">
      <c r="A17" s="38">
        <v>3</v>
      </c>
      <c r="B17" s="39" t="s">
        <v>34</v>
      </c>
      <c r="C17" s="40" t="s">
        <v>2</v>
      </c>
      <c r="D17" s="40">
        <v>149</v>
      </c>
      <c r="E17" s="41">
        <f t="shared" si="2"/>
        <v>64.231481481481481</v>
      </c>
      <c r="F17" s="15">
        <f t="shared" si="0"/>
        <v>9570.4907407407409</v>
      </c>
      <c r="G17" s="26">
        <v>8</v>
      </c>
      <c r="H17" s="17">
        <v>69.37</v>
      </c>
      <c r="I17" s="17">
        <f t="shared" si="3"/>
        <v>10336.130000000001</v>
      </c>
      <c r="J17" s="16" t="s">
        <v>32</v>
      </c>
      <c r="K17" s="42">
        <v>3.56</v>
      </c>
      <c r="L17" s="42">
        <f t="shared" si="1"/>
        <v>530.44000000000005</v>
      </c>
      <c r="N17" s="30"/>
      <c r="O17" s="30"/>
      <c r="P17" s="30"/>
    </row>
    <row r="18" spans="1:16" ht="15">
      <c r="A18" s="38">
        <v>4</v>
      </c>
      <c r="B18" s="39" t="s">
        <v>35</v>
      </c>
      <c r="C18" s="40" t="s">
        <v>3</v>
      </c>
      <c r="D18" s="40">
        <v>43</v>
      </c>
      <c r="E18" s="41">
        <f t="shared" si="2"/>
        <v>3.2499999999999996</v>
      </c>
      <c r="F18" s="15">
        <f t="shared" si="0"/>
        <v>139.74999999999997</v>
      </c>
      <c r="G18" s="26">
        <v>8</v>
      </c>
      <c r="H18" s="17">
        <v>3.51</v>
      </c>
      <c r="I18" s="17">
        <f t="shared" si="3"/>
        <v>150.92999999999998</v>
      </c>
      <c r="J18" s="16" t="s">
        <v>32</v>
      </c>
      <c r="K18" s="42">
        <v>3.51</v>
      </c>
      <c r="L18" s="42">
        <f t="shared" si="1"/>
        <v>150.92999999999998</v>
      </c>
      <c r="N18" s="30"/>
      <c r="O18" s="30"/>
      <c r="P18" s="30"/>
    </row>
    <row r="19" spans="1:16" ht="15">
      <c r="A19" s="38">
        <v>5</v>
      </c>
      <c r="B19" s="39" t="s">
        <v>36</v>
      </c>
      <c r="C19" s="40" t="s">
        <v>3</v>
      </c>
      <c r="D19" s="40">
        <v>25</v>
      </c>
      <c r="E19" s="41">
        <f t="shared" si="2"/>
        <v>5.4444444444444438</v>
      </c>
      <c r="F19" s="15">
        <f t="shared" si="0"/>
        <v>136.11111111111109</v>
      </c>
      <c r="G19" s="26">
        <v>8</v>
      </c>
      <c r="H19" s="17">
        <v>5.88</v>
      </c>
      <c r="I19" s="17">
        <f t="shared" si="3"/>
        <v>147</v>
      </c>
      <c r="J19" s="16" t="s">
        <v>32</v>
      </c>
      <c r="K19" s="42">
        <v>5.88</v>
      </c>
      <c r="L19" s="42">
        <f t="shared" si="1"/>
        <v>147</v>
      </c>
      <c r="N19" s="30"/>
      <c r="O19" s="30"/>
      <c r="P19" s="30"/>
    </row>
    <row r="20" spans="1:16" ht="15">
      <c r="A20" s="38">
        <v>6</v>
      </c>
      <c r="B20" s="43" t="s">
        <v>39</v>
      </c>
      <c r="C20" s="44" t="s">
        <v>31</v>
      </c>
      <c r="D20" s="40">
        <v>76</v>
      </c>
      <c r="E20" s="41">
        <f t="shared" si="2"/>
        <v>35.398148148148145</v>
      </c>
      <c r="F20" s="15">
        <f t="shared" si="0"/>
        <v>2690.2592592592591</v>
      </c>
      <c r="G20" s="26">
        <v>8</v>
      </c>
      <c r="H20" s="17">
        <v>38.229999999999997</v>
      </c>
      <c r="I20" s="17">
        <f t="shared" si="3"/>
        <v>2905.4799999999996</v>
      </c>
      <c r="J20" s="18" t="s">
        <v>32</v>
      </c>
      <c r="K20" s="42">
        <v>3.2</v>
      </c>
      <c r="L20" s="42">
        <f t="shared" si="1"/>
        <v>243.20000000000002</v>
      </c>
      <c r="N20" s="30"/>
      <c r="O20" s="30"/>
      <c r="P20" s="30"/>
    </row>
    <row r="21" spans="1:16" ht="15">
      <c r="A21" s="38">
        <v>7</v>
      </c>
      <c r="B21" s="43" t="s">
        <v>211</v>
      </c>
      <c r="C21" s="44" t="s">
        <v>37</v>
      </c>
      <c r="D21" s="40">
        <v>7</v>
      </c>
      <c r="E21" s="41">
        <f t="shared" si="2"/>
        <v>88.777777777777771</v>
      </c>
      <c r="F21" s="15">
        <f t="shared" si="0"/>
        <v>621.44444444444434</v>
      </c>
      <c r="G21" s="26">
        <v>8</v>
      </c>
      <c r="H21" s="17">
        <v>95.88</v>
      </c>
      <c r="I21" s="17">
        <f t="shared" si="3"/>
        <v>671.16</v>
      </c>
      <c r="J21" s="16" t="s">
        <v>32</v>
      </c>
      <c r="K21" s="42">
        <v>4</v>
      </c>
      <c r="L21" s="42">
        <f t="shared" si="1"/>
        <v>28</v>
      </c>
      <c r="N21" s="30"/>
      <c r="O21" s="30"/>
      <c r="P21" s="30"/>
    </row>
    <row r="22" spans="1:16" ht="15">
      <c r="A22" s="38">
        <v>8</v>
      </c>
      <c r="B22" s="43" t="s">
        <v>212</v>
      </c>
      <c r="C22" s="44" t="s">
        <v>213</v>
      </c>
      <c r="D22" s="40">
        <v>1</v>
      </c>
      <c r="E22" s="41">
        <f t="shared" si="2"/>
        <v>61.907407407407405</v>
      </c>
      <c r="F22" s="15">
        <f t="shared" si="0"/>
        <v>61.907407407407405</v>
      </c>
      <c r="G22" s="26">
        <v>8</v>
      </c>
      <c r="H22" s="17">
        <v>66.86</v>
      </c>
      <c r="I22" s="17">
        <f t="shared" si="3"/>
        <v>66.86</v>
      </c>
      <c r="J22" s="18" t="s">
        <v>32</v>
      </c>
      <c r="K22" s="42">
        <v>9.6</v>
      </c>
      <c r="L22" s="42">
        <f t="shared" si="1"/>
        <v>9.6</v>
      </c>
      <c r="N22" s="30"/>
      <c r="O22" s="30"/>
      <c r="P22" s="30"/>
    </row>
    <row r="23" spans="1:16" ht="15">
      <c r="A23" s="38">
        <v>9</v>
      </c>
      <c r="B23" s="43" t="s">
        <v>214</v>
      </c>
      <c r="C23" s="44" t="s">
        <v>3</v>
      </c>
      <c r="D23" s="40">
        <v>1</v>
      </c>
      <c r="E23" s="41">
        <f t="shared" si="2"/>
        <v>11.361111111111111</v>
      </c>
      <c r="F23" s="15">
        <f t="shared" si="0"/>
        <v>11.361111111111111</v>
      </c>
      <c r="G23" s="26">
        <v>8</v>
      </c>
      <c r="H23" s="17">
        <v>12.27</v>
      </c>
      <c r="I23" s="17">
        <f t="shared" si="3"/>
        <v>12.27</v>
      </c>
      <c r="J23" s="18" t="s">
        <v>215</v>
      </c>
      <c r="K23" s="42">
        <v>3.68</v>
      </c>
      <c r="L23" s="42">
        <f t="shared" si="1"/>
        <v>3.68</v>
      </c>
      <c r="N23" s="30"/>
      <c r="O23" s="30"/>
      <c r="P23" s="30"/>
    </row>
    <row r="24" spans="1:16" ht="15">
      <c r="A24" s="38">
        <v>10</v>
      </c>
      <c r="B24" s="45" t="s">
        <v>216</v>
      </c>
      <c r="C24" s="46" t="s">
        <v>72</v>
      </c>
      <c r="D24" s="47">
        <v>15</v>
      </c>
      <c r="E24" s="41">
        <f t="shared" si="2"/>
        <v>67.379629629629619</v>
      </c>
      <c r="F24" s="15">
        <f t="shared" si="0"/>
        <v>1010.6944444444443</v>
      </c>
      <c r="G24" s="26">
        <v>8</v>
      </c>
      <c r="H24" s="17">
        <v>72.77</v>
      </c>
      <c r="I24" s="17">
        <f t="shared" si="3"/>
        <v>1091.55</v>
      </c>
      <c r="J24" s="16" t="s">
        <v>215</v>
      </c>
      <c r="K24" s="42">
        <v>24.74</v>
      </c>
      <c r="L24" s="42">
        <f t="shared" si="1"/>
        <v>371.09999999999997</v>
      </c>
      <c r="N24" s="30"/>
      <c r="O24" s="30"/>
      <c r="P24" s="30"/>
    </row>
    <row r="25" spans="1:16" ht="15">
      <c r="A25" s="38">
        <v>11</v>
      </c>
      <c r="B25" s="45" t="s">
        <v>217</v>
      </c>
      <c r="C25" s="46" t="s">
        <v>218</v>
      </c>
      <c r="D25" s="47">
        <v>10</v>
      </c>
      <c r="E25" s="41">
        <f t="shared" si="2"/>
        <v>100.59259259259258</v>
      </c>
      <c r="F25" s="15">
        <f t="shared" si="0"/>
        <v>1005.9259259259259</v>
      </c>
      <c r="G25" s="26">
        <v>8</v>
      </c>
      <c r="H25" s="17">
        <v>108.64</v>
      </c>
      <c r="I25" s="17">
        <f t="shared" si="3"/>
        <v>1086.4000000000001</v>
      </c>
      <c r="J25" s="16" t="s">
        <v>32</v>
      </c>
      <c r="K25" s="42">
        <v>3.2</v>
      </c>
      <c r="L25" s="42">
        <f t="shared" si="1"/>
        <v>32</v>
      </c>
      <c r="N25" s="30"/>
      <c r="O25" s="30"/>
      <c r="P25" s="30"/>
    </row>
    <row r="26" spans="1:16" ht="15">
      <c r="A26" s="38">
        <v>12</v>
      </c>
      <c r="B26" s="43" t="s">
        <v>219</v>
      </c>
      <c r="C26" s="44" t="s">
        <v>7</v>
      </c>
      <c r="D26" s="40">
        <v>146</v>
      </c>
      <c r="E26" s="41">
        <f t="shared" si="2"/>
        <v>13.990740740740739</v>
      </c>
      <c r="F26" s="15">
        <f t="shared" si="0"/>
        <v>2042.6481481481478</v>
      </c>
      <c r="G26" s="26">
        <v>8</v>
      </c>
      <c r="H26" s="17">
        <v>15.11</v>
      </c>
      <c r="I26" s="17">
        <f t="shared" si="3"/>
        <v>2206.06</v>
      </c>
      <c r="J26" s="16" t="s">
        <v>215</v>
      </c>
      <c r="K26" s="42">
        <v>4.53</v>
      </c>
      <c r="L26" s="42">
        <f t="shared" si="1"/>
        <v>661.38</v>
      </c>
      <c r="N26" s="30"/>
      <c r="O26" s="30"/>
      <c r="P26" s="30"/>
    </row>
    <row r="27" spans="1:16" ht="15">
      <c r="A27" s="38">
        <v>13</v>
      </c>
      <c r="B27" s="43" t="s">
        <v>38</v>
      </c>
      <c r="C27" s="44" t="s">
        <v>3</v>
      </c>
      <c r="D27" s="40">
        <v>10</v>
      </c>
      <c r="E27" s="41">
        <f t="shared" si="2"/>
        <v>10.833333333333332</v>
      </c>
      <c r="F27" s="15">
        <f t="shared" si="0"/>
        <v>108.33333333333331</v>
      </c>
      <c r="G27" s="26">
        <v>8</v>
      </c>
      <c r="H27" s="17">
        <v>11.7</v>
      </c>
      <c r="I27" s="17">
        <f t="shared" si="3"/>
        <v>117</v>
      </c>
      <c r="J27" s="16" t="s">
        <v>215</v>
      </c>
      <c r="K27" s="42">
        <v>3.51</v>
      </c>
      <c r="L27" s="42">
        <f t="shared" si="1"/>
        <v>35.099999999999994</v>
      </c>
      <c r="N27" s="30"/>
      <c r="O27" s="30"/>
      <c r="P27" s="30"/>
    </row>
    <row r="28" spans="1:16" ht="15">
      <c r="A28" s="38">
        <v>14</v>
      </c>
      <c r="B28" s="45" t="s">
        <v>220</v>
      </c>
      <c r="C28" s="46" t="s">
        <v>159</v>
      </c>
      <c r="D28" s="47">
        <v>3</v>
      </c>
      <c r="E28" s="41">
        <f t="shared" si="2"/>
        <v>21.231481481481481</v>
      </c>
      <c r="F28" s="15">
        <f t="shared" si="0"/>
        <v>63.694444444444443</v>
      </c>
      <c r="G28" s="26">
        <v>8</v>
      </c>
      <c r="H28" s="17">
        <v>22.93</v>
      </c>
      <c r="I28" s="17">
        <f t="shared" si="3"/>
        <v>68.789999999999992</v>
      </c>
      <c r="J28" s="18" t="s">
        <v>215</v>
      </c>
      <c r="K28" s="42">
        <v>6.88</v>
      </c>
      <c r="L28" s="42">
        <f t="shared" si="1"/>
        <v>20.64</v>
      </c>
      <c r="N28" s="30"/>
      <c r="O28" s="30"/>
      <c r="P28" s="30"/>
    </row>
    <row r="29" spans="1:16" ht="15">
      <c r="A29" s="38">
        <v>15</v>
      </c>
      <c r="B29" s="43" t="s">
        <v>221</v>
      </c>
      <c r="C29" s="44" t="s">
        <v>3</v>
      </c>
      <c r="D29" s="40">
        <v>20</v>
      </c>
      <c r="E29" s="41">
        <f t="shared" si="2"/>
        <v>9.7499999999999982</v>
      </c>
      <c r="F29" s="15">
        <f t="shared" si="0"/>
        <v>194.99999999999997</v>
      </c>
      <c r="G29" s="26">
        <v>8</v>
      </c>
      <c r="H29" s="17">
        <v>10.53</v>
      </c>
      <c r="I29" s="17">
        <f t="shared" si="3"/>
        <v>210.6</v>
      </c>
      <c r="J29" s="18" t="s">
        <v>32</v>
      </c>
      <c r="K29" s="42">
        <v>5.75</v>
      </c>
      <c r="L29" s="42">
        <f t="shared" si="1"/>
        <v>115</v>
      </c>
      <c r="N29" s="30"/>
      <c r="O29" s="30"/>
      <c r="P29" s="30"/>
    </row>
    <row r="30" spans="1:16" ht="15">
      <c r="A30" s="38">
        <v>16</v>
      </c>
      <c r="B30" s="43" t="s">
        <v>222</v>
      </c>
      <c r="C30" s="44" t="s">
        <v>3</v>
      </c>
      <c r="D30" s="40">
        <v>8</v>
      </c>
      <c r="E30" s="41">
        <f t="shared" si="2"/>
        <v>15.24074074074074</v>
      </c>
      <c r="F30" s="15">
        <f t="shared" si="0"/>
        <v>121.92592592592592</v>
      </c>
      <c r="G30" s="26">
        <v>8</v>
      </c>
      <c r="H30" s="17">
        <v>16.46</v>
      </c>
      <c r="I30" s="17">
        <f t="shared" si="3"/>
        <v>131.68</v>
      </c>
      <c r="J30" s="18" t="s">
        <v>32</v>
      </c>
      <c r="K30" s="42">
        <v>6.91</v>
      </c>
      <c r="L30" s="42">
        <f t="shared" si="1"/>
        <v>55.28</v>
      </c>
      <c r="N30" s="30"/>
      <c r="O30" s="30"/>
      <c r="P30" s="30"/>
    </row>
    <row r="31" spans="1:16" ht="15">
      <c r="A31" s="38">
        <v>17</v>
      </c>
      <c r="B31" s="45" t="s">
        <v>223</v>
      </c>
      <c r="C31" s="46" t="s">
        <v>3</v>
      </c>
      <c r="D31" s="47">
        <v>17</v>
      </c>
      <c r="E31" s="41">
        <f t="shared" si="2"/>
        <v>13.175925925925926</v>
      </c>
      <c r="F31" s="15">
        <f t="shared" si="0"/>
        <v>223.99074074074073</v>
      </c>
      <c r="G31" s="26">
        <v>8</v>
      </c>
      <c r="H31" s="17">
        <v>14.23</v>
      </c>
      <c r="I31" s="17">
        <f t="shared" si="3"/>
        <v>241.91</v>
      </c>
      <c r="J31" s="18" t="s">
        <v>215</v>
      </c>
      <c r="K31" s="42">
        <v>5.0199999999999996</v>
      </c>
      <c r="L31" s="42">
        <f t="shared" si="1"/>
        <v>85.339999999999989</v>
      </c>
      <c r="N31" s="30"/>
      <c r="O31" s="30"/>
      <c r="P31" s="30"/>
    </row>
    <row r="32" spans="1:16" ht="15">
      <c r="A32" s="38">
        <v>18</v>
      </c>
      <c r="B32" s="43" t="s">
        <v>40</v>
      </c>
      <c r="C32" s="44" t="s">
        <v>3</v>
      </c>
      <c r="D32" s="40">
        <v>8</v>
      </c>
      <c r="E32" s="41">
        <f t="shared" si="2"/>
        <v>51.712962962962962</v>
      </c>
      <c r="F32" s="15">
        <f t="shared" si="0"/>
        <v>413.7037037037037</v>
      </c>
      <c r="G32" s="26">
        <v>8</v>
      </c>
      <c r="H32" s="17">
        <v>55.85</v>
      </c>
      <c r="I32" s="17">
        <f t="shared" si="3"/>
        <v>446.8</v>
      </c>
      <c r="J32" s="16" t="s">
        <v>32</v>
      </c>
      <c r="K32" s="42">
        <v>3.2</v>
      </c>
      <c r="L32" s="42">
        <f t="shared" si="1"/>
        <v>25.6</v>
      </c>
      <c r="N32" s="30"/>
      <c r="O32" s="30"/>
      <c r="P32" s="30"/>
    </row>
    <row r="33" spans="1:16" ht="15">
      <c r="A33" s="38">
        <v>19</v>
      </c>
      <c r="B33" s="43" t="s">
        <v>41</v>
      </c>
      <c r="C33" s="44" t="s">
        <v>3</v>
      </c>
      <c r="D33" s="40">
        <v>40</v>
      </c>
      <c r="E33" s="41">
        <f t="shared" si="2"/>
        <v>104.56481481481481</v>
      </c>
      <c r="F33" s="15">
        <f t="shared" si="0"/>
        <v>4182.5925925925922</v>
      </c>
      <c r="G33" s="26">
        <v>8</v>
      </c>
      <c r="H33" s="17">
        <v>112.93</v>
      </c>
      <c r="I33" s="17">
        <f t="shared" si="3"/>
        <v>4517.2000000000007</v>
      </c>
      <c r="J33" s="16" t="s">
        <v>32</v>
      </c>
      <c r="K33" s="42">
        <v>3.2</v>
      </c>
      <c r="L33" s="42">
        <f t="shared" si="1"/>
        <v>128</v>
      </c>
      <c r="N33" s="30"/>
      <c r="O33" s="30"/>
      <c r="P33" s="30"/>
    </row>
    <row r="34" spans="1:16" ht="15">
      <c r="A34" s="38">
        <v>20</v>
      </c>
      <c r="B34" s="43" t="s">
        <v>224</v>
      </c>
      <c r="C34" s="44" t="s">
        <v>5</v>
      </c>
      <c r="D34" s="40">
        <v>6</v>
      </c>
      <c r="E34" s="41">
        <f t="shared" si="2"/>
        <v>6.1296296296296298</v>
      </c>
      <c r="F34" s="15">
        <f t="shared" si="0"/>
        <v>36.777777777777779</v>
      </c>
      <c r="G34" s="26">
        <v>8</v>
      </c>
      <c r="H34" s="17">
        <v>6.62</v>
      </c>
      <c r="I34" s="17">
        <f t="shared" si="3"/>
        <v>39.72</v>
      </c>
      <c r="J34" s="16" t="s">
        <v>225</v>
      </c>
      <c r="K34" s="42">
        <v>5.39</v>
      </c>
      <c r="L34" s="42">
        <f t="shared" si="1"/>
        <v>32.339999999999996</v>
      </c>
      <c r="N34" s="30"/>
      <c r="O34" s="30"/>
      <c r="P34" s="30"/>
    </row>
    <row r="35" spans="1:16" ht="15">
      <c r="A35" s="38">
        <v>21</v>
      </c>
      <c r="B35" s="43" t="s">
        <v>42</v>
      </c>
      <c r="C35" s="44" t="s">
        <v>7</v>
      </c>
      <c r="D35" s="40">
        <v>50</v>
      </c>
      <c r="E35" s="41">
        <f t="shared" si="2"/>
        <v>13.25</v>
      </c>
      <c r="F35" s="15">
        <f t="shared" si="0"/>
        <v>662.5</v>
      </c>
      <c r="G35" s="26">
        <v>8</v>
      </c>
      <c r="H35" s="17">
        <v>14.31</v>
      </c>
      <c r="I35" s="17">
        <f t="shared" si="3"/>
        <v>715.5</v>
      </c>
      <c r="J35" s="18" t="s">
        <v>225</v>
      </c>
      <c r="K35" s="42">
        <v>3.97</v>
      </c>
      <c r="L35" s="42">
        <f t="shared" si="1"/>
        <v>198.5</v>
      </c>
      <c r="N35" s="30"/>
      <c r="O35" s="30"/>
      <c r="P35" s="30"/>
    </row>
    <row r="36" spans="1:16" ht="15">
      <c r="A36" s="38">
        <v>22</v>
      </c>
      <c r="B36" s="43" t="s">
        <v>43</v>
      </c>
      <c r="C36" s="44" t="s">
        <v>3</v>
      </c>
      <c r="D36" s="40">
        <v>21</v>
      </c>
      <c r="E36" s="41">
        <f t="shared" si="2"/>
        <v>13.601851851851851</v>
      </c>
      <c r="F36" s="15">
        <f t="shared" si="0"/>
        <v>285.63888888888886</v>
      </c>
      <c r="G36" s="26">
        <v>8</v>
      </c>
      <c r="H36" s="17">
        <v>14.69</v>
      </c>
      <c r="I36" s="17">
        <f t="shared" si="3"/>
        <v>308.49</v>
      </c>
      <c r="J36" s="16" t="s">
        <v>32</v>
      </c>
      <c r="K36" s="42">
        <v>12.58</v>
      </c>
      <c r="L36" s="42">
        <f t="shared" si="1"/>
        <v>264.18</v>
      </c>
      <c r="N36" s="30"/>
      <c r="O36" s="30"/>
      <c r="P36" s="30"/>
    </row>
    <row r="37" spans="1:16" ht="15">
      <c r="A37" s="38">
        <v>23</v>
      </c>
      <c r="B37" s="43" t="s">
        <v>44</v>
      </c>
      <c r="C37" s="44" t="s">
        <v>3</v>
      </c>
      <c r="D37" s="40">
        <v>14</v>
      </c>
      <c r="E37" s="41">
        <f t="shared" si="2"/>
        <v>15.055555555555555</v>
      </c>
      <c r="F37" s="15">
        <f t="shared" si="0"/>
        <v>210.77777777777777</v>
      </c>
      <c r="G37" s="26">
        <v>8</v>
      </c>
      <c r="H37" s="17">
        <v>16.260000000000002</v>
      </c>
      <c r="I37" s="17">
        <f t="shared" si="3"/>
        <v>227.64000000000001</v>
      </c>
      <c r="J37" s="16" t="s">
        <v>215</v>
      </c>
      <c r="K37" s="42">
        <v>7.67</v>
      </c>
      <c r="L37" s="42">
        <f t="shared" si="1"/>
        <v>107.38</v>
      </c>
      <c r="N37" s="30"/>
      <c r="O37" s="30"/>
      <c r="P37" s="30"/>
    </row>
    <row r="38" spans="1:16" ht="15">
      <c r="A38" s="38">
        <v>24</v>
      </c>
      <c r="B38" s="43" t="s">
        <v>45</v>
      </c>
      <c r="C38" s="44" t="s">
        <v>3</v>
      </c>
      <c r="D38" s="40">
        <v>34</v>
      </c>
      <c r="E38" s="41">
        <f t="shared" si="2"/>
        <v>7.7129629629629628</v>
      </c>
      <c r="F38" s="15">
        <f t="shared" si="0"/>
        <v>262.24074074074076</v>
      </c>
      <c r="G38" s="26">
        <v>8</v>
      </c>
      <c r="H38" s="17">
        <v>8.33</v>
      </c>
      <c r="I38" s="17">
        <f t="shared" si="3"/>
        <v>283.22000000000003</v>
      </c>
      <c r="J38" s="16" t="s">
        <v>215</v>
      </c>
      <c r="K38" s="42">
        <v>4.03</v>
      </c>
      <c r="L38" s="42">
        <f t="shared" si="1"/>
        <v>137.02000000000001</v>
      </c>
      <c r="N38" s="30"/>
      <c r="O38" s="30"/>
      <c r="P38" s="30"/>
    </row>
    <row r="39" spans="1:16" ht="15">
      <c r="A39" s="38">
        <v>25</v>
      </c>
      <c r="B39" s="43" t="s">
        <v>46</v>
      </c>
      <c r="C39" s="44" t="s">
        <v>3</v>
      </c>
      <c r="D39" s="40">
        <v>36</v>
      </c>
      <c r="E39" s="41">
        <f t="shared" si="2"/>
        <v>11.981481481481481</v>
      </c>
      <c r="F39" s="15">
        <f t="shared" si="0"/>
        <v>431.33333333333331</v>
      </c>
      <c r="G39" s="26">
        <v>8</v>
      </c>
      <c r="H39" s="17">
        <v>12.94</v>
      </c>
      <c r="I39" s="17">
        <f t="shared" si="3"/>
        <v>465.84</v>
      </c>
      <c r="J39" s="16" t="s">
        <v>215</v>
      </c>
      <c r="K39" s="42">
        <v>8.64</v>
      </c>
      <c r="L39" s="42">
        <f t="shared" si="1"/>
        <v>311.04000000000002</v>
      </c>
      <c r="N39" s="30"/>
      <c r="O39" s="30"/>
      <c r="P39" s="30"/>
    </row>
    <row r="40" spans="1:16" ht="15">
      <c r="A40" s="38">
        <v>26</v>
      </c>
      <c r="B40" s="43" t="s">
        <v>226</v>
      </c>
      <c r="C40" s="44" t="s">
        <v>47</v>
      </c>
      <c r="D40" s="40">
        <v>7</v>
      </c>
      <c r="E40" s="41">
        <f t="shared" si="2"/>
        <v>27.648148148148145</v>
      </c>
      <c r="F40" s="15">
        <f t="shared" si="0"/>
        <v>193.53703703703701</v>
      </c>
      <c r="G40" s="26">
        <v>8</v>
      </c>
      <c r="H40" s="17">
        <v>29.86</v>
      </c>
      <c r="I40" s="17">
        <f t="shared" si="3"/>
        <v>209.01999999999998</v>
      </c>
      <c r="J40" s="16" t="s">
        <v>227</v>
      </c>
      <c r="K40" s="42">
        <v>16.71</v>
      </c>
      <c r="L40" s="42">
        <f t="shared" si="1"/>
        <v>116.97</v>
      </c>
      <c r="N40" s="30"/>
      <c r="O40" s="30"/>
      <c r="P40" s="30"/>
    </row>
    <row r="41" spans="1:16" ht="15">
      <c r="A41" s="38">
        <v>27</v>
      </c>
      <c r="B41" s="43" t="s">
        <v>228</v>
      </c>
      <c r="C41" s="44" t="s">
        <v>49</v>
      </c>
      <c r="D41" s="40">
        <v>3</v>
      </c>
      <c r="E41" s="41">
        <f t="shared" si="2"/>
        <v>14.796296296296296</v>
      </c>
      <c r="F41" s="15">
        <f t="shared" si="0"/>
        <v>44.388888888888886</v>
      </c>
      <c r="G41" s="26">
        <v>8</v>
      </c>
      <c r="H41" s="17">
        <v>15.98</v>
      </c>
      <c r="I41" s="17">
        <f t="shared" si="3"/>
        <v>47.94</v>
      </c>
      <c r="J41" s="25" t="s">
        <v>32</v>
      </c>
      <c r="K41" s="42">
        <v>5</v>
      </c>
      <c r="L41" s="42">
        <f t="shared" si="1"/>
        <v>15</v>
      </c>
      <c r="N41" s="30"/>
      <c r="O41" s="30"/>
      <c r="P41" s="30"/>
    </row>
    <row r="42" spans="1:16" ht="15">
      <c r="A42" s="38">
        <v>28</v>
      </c>
      <c r="B42" s="43" t="s">
        <v>48</v>
      </c>
      <c r="C42" s="44" t="s">
        <v>49</v>
      </c>
      <c r="D42" s="40">
        <v>14</v>
      </c>
      <c r="E42" s="41">
        <f t="shared" si="2"/>
        <v>13.527777777777777</v>
      </c>
      <c r="F42" s="15">
        <f t="shared" si="0"/>
        <v>189.38888888888889</v>
      </c>
      <c r="G42" s="26">
        <v>8</v>
      </c>
      <c r="H42" s="17">
        <v>14.61</v>
      </c>
      <c r="I42" s="17">
        <f t="shared" si="3"/>
        <v>204.54</v>
      </c>
      <c r="J42" s="16" t="s">
        <v>32</v>
      </c>
      <c r="K42" s="42">
        <v>3.63</v>
      </c>
      <c r="L42" s="42">
        <f t="shared" si="1"/>
        <v>50.82</v>
      </c>
      <c r="N42" s="30"/>
      <c r="O42" s="30"/>
      <c r="P42" s="30"/>
    </row>
    <row r="43" spans="1:16" ht="15">
      <c r="A43" s="38">
        <v>29</v>
      </c>
      <c r="B43" s="43" t="s">
        <v>48</v>
      </c>
      <c r="C43" s="44" t="s">
        <v>4</v>
      </c>
      <c r="D43" s="40">
        <v>2</v>
      </c>
      <c r="E43" s="41">
        <f t="shared" si="2"/>
        <v>16.388888888888886</v>
      </c>
      <c r="F43" s="15">
        <f t="shared" si="0"/>
        <v>32.777777777777771</v>
      </c>
      <c r="G43" s="26">
        <v>8</v>
      </c>
      <c r="H43" s="17">
        <v>17.7</v>
      </c>
      <c r="I43" s="17">
        <f t="shared" si="3"/>
        <v>35.4</v>
      </c>
      <c r="J43" s="16" t="s">
        <v>32</v>
      </c>
      <c r="K43" s="42">
        <v>3.2</v>
      </c>
      <c r="L43" s="42">
        <f t="shared" si="1"/>
        <v>6.4</v>
      </c>
      <c r="N43" s="30"/>
      <c r="O43" s="30"/>
      <c r="P43" s="30"/>
    </row>
    <row r="44" spans="1:16" ht="15">
      <c r="A44" s="38">
        <v>30</v>
      </c>
      <c r="B44" s="43" t="s">
        <v>229</v>
      </c>
      <c r="C44" s="44" t="s">
        <v>47</v>
      </c>
      <c r="D44" s="40">
        <v>7</v>
      </c>
      <c r="E44" s="41">
        <f t="shared" si="2"/>
        <v>22.083333333333332</v>
      </c>
      <c r="F44" s="15">
        <f t="shared" si="0"/>
        <v>154.58333333333331</v>
      </c>
      <c r="G44" s="26">
        <v>8</v>
      </c>
      <c r="H44" s="17">
        <v>23.85</v>
      </c>
      <c r="I44" s="17">
        <f t="shared" si="3"/>
        <v>166.95000000000002</v>
      </c>
      <c r="J44" s="18" t="s">
        <v>227</v>
      </c>
      <c r="K44" s="42">
        <v>11.93</v>
      </c>
      <c r="L44" s="42">
        <f t="shared" si="1"/>
        <v>83.509999999999991</v>
      </c>
      <c r="N44" s="30"/>
      <c r="O44" s="30"/>
      <c r="P44" s="30"/>
    </row>
    <row r="45" spans="1:16" ht="15">
      <c r="A45" s="38">
        <v>31</v>
      </c>
      <c r="B45" s="43" t="s">
        <v>50</v>
      </c>
      <c r="C45" s="44" t="s">
        <v>51</v>
      </c>
      <c r="D45" s="40">
        <v>35</v>
      </c>
      <c r="E45" s="41">
        <f t="shared" si="2"/>
        <v>21.425925925925924</v>
      </c>
      <c r="F45" s="15">
        <f t="shared" si="0"/>
        <v>749.90740740740739</v>
      </c>
      <c r="G45" s="26">
        <v>8</v>
      </c>
      <c r="H45" s="17">
        <v>23.14</v>
      </c>
      <c r="I45" s="17">
        <f t="shared" si="3"/>
        <v>809.9</v>
      </c>
      <c r="J45" s="18" t="s">
        <v>225</v>
      </c>
      <c r="K45" s="42">
        <v>0</v>
      </c>
      <c r="L45" s="42">
        <f t="shared" si="1"/>
        <v>0</v>
      </c>
      <c r="N45" s="30"/>
      <c r="O45" s="30"/>
      <c r="P45" s="30"/>
    </row>
    <row r="46" spans="1:16" ht="15">
      <c r="A46" s="38">
        <v>32</v>
      </c>
      <c r="B46" s="43" t="s">
        <v>52</v>
      </c>
      <c r="C46" s="44" t="s">
        <v>53</v>
      </c>
      <c r="D46" s="40">
        <v>23</v>
      </c>
      <c r="E46" s="41">
        <f t="shared" si="2"/>
        <v>17.833333333333332</v>
      </c>
      <c r="F46" s="15">
        <f t="shared" si="0"/>
        <v>410.16666666666663</v>
      </c>
      <c r="G46" s="26">
        <v>8</v>
      </c>
      <c r="H46" s="17">
        <v>19.260000000000002</v>
      </c>
      <c r="I46" s="17">
        <f t="shared" si="3"/>
        <v>442.98</v>
      </c>
      <c r="J46" s="18" t="s">
        <v>215</v>
      </c>
      <c r="K46" s="42">
        <v>10.14</v>
      </c>
      <c r="L46" s="42">
        <f t="shared" si="1"/>
        <v>233.22000000000003</v>
      </c>
      <c r="N46" s="30"/>
      <c r="O46" s="30"/>
      <c r="P46" s="30"/>
    </row>
    <row r="47" spans="1:16" ht="15">
      <c r="A47" s="38">
        <v>33</v>
      </c>
      <c r="B47" s="43" t="s">
        <v>54</v>
      </c>
      <c r="C47" s="44" t="s">
        <v>3</v>
      </c>
      <c r="D47" s="40">
        <v>24</v>
      </c>
      <c r="E47" s="41">
        <f t="shared" si="2"/>
        <v>23.370370370370367</v>
      </c>
      <c r="F47" s="15">
        <f t="shared" si="0"/>
        <v>560.8888888888888</v>
      </c>
      <c r="G47" s="26">
        <v>8</v>
      </c>
      <c r="H47" s="17">
        <v>25.24</v>
      </c>
      <c r="I47" s="17">
        <f t="shared" si="3"/>
        <v>605.76</v>
      </c>
      <c r="J47" s="18" t="s">
        <v>32</v>
      </c>
      <c r="K47" s="42">
        <v>4.2699999999999996</v>
      </c>
      <c r="L47" s="42">
        <f t="shared" si="1"/>
        <v>102.47999999999999</v>
      </c>
      <c r="N47" s="30"/>
      <c r="O47" s="30"/>
      <c r="P47" s="30"/>
    </row>
    <row r="48" spans="1:16" ht="15">
      <c r="A48" s="38">
        <v>34</v>
      </c>
      <c r="B48" s="43" t="s">
        <v>230</v>
      </c>
      <c r="C48" s="44" t="s">
        <v>3</v>
      </c>
      <c r="D48" s="40">
        <v>45</v>
      </c>
      <c r="E48" s="41">
        <f t="shared" si="2"/>
        <v>27.907407407407405</v>
      </c>
      <c r="F48" s="15">
        <f t="shared" si="0"/>
        <v>1255.8333333333333</v>
      </c>
      <c r="G48" s="26">
        <v>8</v>
      </c>
      <c r="H48" s="17">
        <v>30.14</v>
      </c>
      <c r="I48" s="17">
        <f t="shared" si="3"/>
        <v>1356.3</v>
      </c>
      <c r="J48" s="18" t="s">
        <v>32</v>
      </c>
      <c r="K48" s="42">
        <v>4.51</v>
      </c>
      <c r="L48" s="42">
        <f t="shared" si="1"/>
        <v>202.95</v>
      </c>
      <c r="N48" s="30"/>
      <c r="O48" s="30"/>
      <c r="P48" s="30"/>
    </row>
    <row r="49" spans="1:16" ht="15">
      <c r="A49" s="38">
        <v>35</v>
      </c>
      <c r="B49" s="43" t="s">
        <v>231</v>
      </c>
      <c r="C49" s="44" t="s">
        <v>6</v>
      </c>
      <c r="D49" s="40">
        <v>16</v>
      </c>
      <c r="E49" s="41">
        <f t="shared" si="2"/>
        <v>55.259259259259252</v>
      </c>
      <c r="F49" s="15">
        <f t="shared" si="0"/>
        <v>884.14814814814804</v>
      </c>
      <c r="G49" s="26">
        <v>8</v>
      </c>
      <c r="H49" s="17">
        <v>59.68</v>
      </c>
      <c r="I49" s="17">
        <f t="shared" si="3"/>
        <v>954.88</v>
      </c>
      <c r="J49" s="18" t="s">
        <v>225</v>
      </c>
      <c r="K49" s="42">
        <v>7.98</v>
      </c>
      <c r="L49" s="42">
        <f t="shared" si="1"/>
        <v>127.68</v>
      </c>
      <c r="N49" s="30"/>
      <c r="O49" s="30"/>
      <c r="P49" s="30"/>
    </row>
    <row r="50" spans="1:16" ht="15">
      <c r="A50" s="38">
        <v>36</v>
      </c>
      <c r="B50" s="43" t="s">
        <v>55</v>
      </c>
      <c r="C50" s="44" t="s">
        <v>16</v>
      </c>
      <c r="D50" s="40">
        <v>64</v>
      </c>
      <c r="E50" s="41">
        <f t="shared" si="2"/>
        <v>16.777777777777779</v>
      </c>
      <c r="F50" s="15">
        <f t="shared" si="0"/>
        <v>1073.7777777777778</v>
      </c>
      <c r="G50" s="26">
        <v>8</v>
      </c>
      <c r="H50" s="17">
        <v>18.12</v>
      </c>
      <c r="I50" s="17">
        <f t="shared" si="3"/>
        <v>1159.68</v>
      </c>
      <c r="J50" s="16" t="s">
        <v>215</v>
      </c>
      <c r="K50" s="42">
        <v>8.2100000000000009</v>
      </c>
      <c r="L50" s="42">
        <f t="shared" si="1"/>
        <v>525.44000000000005</v>
      </c>
      <c r="N50" s="30"/>
      <c r="O50" s="30"/>
      <c r="P50" s="30"/>
    </row>
    <row r="51" spans="1:16" ht="15">
      <c r="A51" s="38">
        <v>37</v>
      </c>
      <c r="B51" s="43" t="s">
        <v>232</v>
      </c>
      <c r="C51" s="44" t="s">
        <v>6</v>
      </c>
      <c r="D51" s="40">
        <v>34</v>
      </c>
      <c r="E51" s="41">
        <f t="shared" si="2"/>
        <v>77.120370370370367</v>
      </c>
      <c r="F51" s="15">
        <f t="shared" si="0"/>
        <v>2622.0925925925926</v>
      </c>
      <c r="G51" s="26">
        <v>8</v>
      </c>
      <c r="H51" s="17">
        <v>83.29</v>
      </c>
      <c r="I51" s="17">
        <f t="shared" si="3"/>
        <v>2831.86</v>
      </c>
      <c r="J51" s="16" t="s">
        <v>32</v>
      </c>
      <c r="K51" s="42">
        <v>9.3699999999999992</v>
      </c>
      <c r="L51" s="42">
        <f t="shared" si="1"/>
        <v>318.58</v>
      </c>
      <c r="N51" s="30"/>
      <c r="O51" s="30"/>
      <c r="P51" s="30"/>
    </row>
    <row r="52" spans="1:16" ht="15">
      <c r="A52" s="38">
        <v>38</v>
      </c>
      <c r="B52" s="43" t="s">
        <v>56</v>
      </c>
      <c r="C52" s="44" t="s">
        <v>6</v>
      </c>
      <c r="D52" s="40">
        <v>35</v>
      </c>
      <c r="E52" s="41">
        <f t="shared" si="2"/>
        <v>112.66666666666667</v>
      </c>
      <c r="F52" s="15">
        <f t="shared" si="0"/>
        <v>3943.3333333333335</v>
      </c>
      <c r="G52" s="26">
        <v>8</v>
      </c>
      <c r="H52" s="17">
        <v>121.68</v>
      </c>
      <c r="I52" s="17">
        <f t="shared" si="3"/>
        <v>4258.8</v>
      </c>
      <c r="J52" s="18" t="s">
        <v>32</v>
      </c>
      <c r="K52" s="42">
        <v>9.19</v>
      </c>
      <c r="L52" s="42">
        <f t="shared" si="1"/>
        <v>321.64999999999998</v>
      </c>
      <c r="N52" s="30"/>
      <c r="O52" s="30"/>
      <c r="P52" s="30"/>
    </row>
    <row r="53" spans="1:16" ht="15">
      <c r="A53" s="38">
        <v>39</v>
      </c>
      <c r="B53" s="43" t="s">
        <v>56</v>
      </c>
      <c r="C53" s="44" t="s">
        <v>10</v>
      </c>
      <c r="D53" s="40">
        <v>133</v>
      </c>
      <c r="E53" s="41">
        <f t="shared" si="2"/>
        <v>219.37962962962962</v>
      </c>
      <c r="F53" s="15">
        <f t="shared" si="0"/>
        <v>29177.490740740741</v>
      </c>
      <c r="G53" s="26">
        <v>8</v>
      </c>
      <c r="H53" s="17">
        <v>236.93</v>
      </c>
      <c r="I53" s="17">
        <f t="shared" si="3"/>
        <v>31511.690000000002</v>
      </c>
      <c r="J53" s="18" t="s">
        <v>32</v>
      </c>
      <c r="K53" s="42">
        <v>11.53</v>
      </c>
      <c r="L53" s="42">
        <f t="shared" si="1"/>
        <v>1533.49</v>
      </c>
      <c r="N53" s="30"/>
      <c r="O53" s="30"/>
      <c r="P53" s="30"/>
    </row>
    <row r="54" spans="1:16" ht="15">
      <c r="A54" s="38">
        <v>40</v>
      </c>
      <c r="B54" s="43" t="s">
        <v>233</v>
      </c>
      <c r="C54" s="44" t="s">
        <v>6</v>
      </c>
      <c r="D54" s="40">
        <v>3</v>
      </c>
      <c r="E54" s="41">
        <f t="shared" si="2"/>
        <v>79.009259259259252</v>
      </c>
      <c r="F54" s="15">
        <f t="shared" si="0"/>
        <v>237.02777777777777</v>
      </c>
      <c r="G54" s="26">
        <v>8</v>
      </c>
      <c r="H54" s="17">
        <v>85.33</v>
      </c>
      <c r="I54" s="17">
        <f t="shared" si="3"/>
        <v>255.99</v>
      </c>
      <c r="J54" s="18" t="s">
        <v>32</v>
      </c>
      <c r="K54" s="42">
        <v>11.41</v>
      </c>
      <c r="L54" s="42">
        <f t="shared" si="1"/>
        <v>34.230000000000004</v>
      </c>
      <c r="N54" s="30"/>
      <c r="O54" s="30"/>
      <c r="P54" s="30"/>
    </row>
    <row r="55" spans="1:16" ht="15">
      <c r="A55" s="38">
        <v>41</v>
      </c>
      <c r="B55" s="45" t="s">
        <v>57</v>
      </c>
      <c r="C55" s="46" t="s">
        <v>6</v>
      </c>
      <c r="D55" s="47">
        <v>1</v>
      </c>
      <c r="E55" s="41">
        <f t="shared" si="2"/>
        <v>13.462962962962962</v>
      </c>
      <c r="F55" s="15">
        <f t="shared" si="0"/>
        <v>13.462962962962962</v>
      </c>
      <c r="G55" s="26">
        <v>8</v>
      </c>
      <c r="H55" s="17">
        <v>14.54</v>
      </c>
      <c r="I55" s="17">
        <f t="shared" si="3"/>
        <v>14.54</v>
      </c>
      <c r="J55" s="18" t="s">
        <v>215</v>
      </c>
      <c r="K55" s="42">
        <v>6.03</v>
      </c>
      <c r="L55" s="42">
        <f t="shared" si="1"/>
        <v>6.03</v>
      </c>
      <c r="N55" s="30"/>
      <c r="O55" s="30"/>
      <c r="P55" s="30"/>
    </row>
    <row r="56" spans="1:16" ht="15">
      <c r="A56" s="38">
        <v>42</v>
      </c>
      <c r="B56" s="43" t="s">
        <v>58</v>
      </c>
      <c r="C56" s="44" t="s">
        <v>3</v>
      </c>
      <c r="D56" s="40">
        <v>22</v>
      </c>
      <c r="E56" s="41">
        <f t="shared" si="2"/>
        <v>25.953703703703702</v>
      </c>
      <c r="F56" s="15">
        <f t="shared" si="0"/>
        <v>570.98148148148141</v>
      </c>
      <c r="G56" s="26">
        <v>8</v>
      </c>
      <c r="H56" s="17">
        <v>28.03</v>
      </c>
      <c r="I56" s="17">
        <f t="shared" si="3"/>
        <v>616.66000000000008</v>
      </c>
      <c r="J56" s="18" t="s">
        <v>215</v>
      </c>
      <c r="K56" s="42">
        <v>9.7899999999999991</v>
      </c>
      <c r="L56" s="42">
        <f t="shared" si="1"/>
        <v>215.38</v>
      </c>
      <c r="N56" s="30"/>
      <c r="O56" s="30"/>
      <c r="P56" s="30"/>
    </row>
    <row r="57" spans="1:16" ht="15">
      <c r="A57" s="38">
        <v>43</v>
      </c>
      <c r="B57" s="43" t="s">
        <v>59</v>
      </c>
      <c r="C57" s="44" t="s">
        <v>3</v>
      </c>
      <c r="D57" s="40">
        <v>50</v>
      </c>
      <c r="E57" s="41">
        <f t="shared" si="2"/>
        <v>12.481481481481481</v>
      </c>
      <c r="F57" s="15">
        <f t="shared" si="0"/>
        <v>624.07407407407402</v>
      </c>
      <c r="G57" s="26">
        <v>8</v>
      </c>
      <c r="H57" s="17">
        <v>13.48</v>
      </c>
      <c r="I57" s="17">
        <f t="shared" si="3"/>
        <v>674</v>
      </c>
      <c r="J57" s="16" t="s">
        <v>215</v>
      </c>
      <c r="K57" s="42">
        <v>4.3600000000000003</v>
      </c>
      <c r="L57" s="42">
        <f t="shared" si="1"/>
        <v>218.00000000000003</v>
      </c>
      <c r="N57" s="30"/>
      <c r="O57" s="30"/>
      <c r="P57" s="30"/>
    </row>
    <row r="58" spans="1:16" ht="15">
      <c r="A58" s="38">
        <v>44</v>
      </c>
      <c r="B58" s="43" t="s">
        <v>60</v>
      </c>
      <c r="C58" s="44" t="s">
        <v>3</v>
      </c>
      <c r="D58" s="40">
        <v>6</v>
      </c>
      <c r="E58" s="41">
        <f t="shared" si="2"/>
        <v>8.8055555555555554</v>
      </c>
      <c r="F58" s="15">
        <f t="shared" si="0"/>
        <v>52.833333333333329</v>
      </c>
      <c r="G58" s="26">
        <v>8</v>
      </c>
      <c r="H58" s="17">
        <v>9.51</v>
      </c>
      <c r="I58" s="17">
        <f t="shared" si="3"/>
        <v>57.06</v>
      </c>
      <c r="J58" s="16" t="s">
        <v>215</v>
      </c>
      <c r="K58" s="42">
        <v>6.7</v>
      </c>
      <c r="L58" s="42">
        <f t="shared" si="1"/>
        <v>40.200000000000003</v>
      </c>
      <c r="N58" s="30"/>
      <c r="O58" s="30"/>
      <c r="P58" s="30"/>
    </row>
    <row r="59" spans="1:16" ht="15">
      <c r="A59" s="38">
        <v>45</v>
      </c>
      <c r="B59" s="43" t="s">
        <v>61</v>
      </c>
      <c r="C59" s="44" t="s">
        <v>3</v>
      </c>
      <c r="D59" s="40">
        <v>31</v>
      </c>
      <c r="E59" s="41">
        <f t="shared" si="2"/>
        <v>12.749999999999998</v>
      </c>
      <c r="F59" s="15">
        <f t="shared" si="0"/>
        <v>395.24999999999994</v>
      </c>
      <c r="G59" s="26">
        <v>8</v>
      </c>
      <c r="H59" s="17">
        <v>13.77</v>
      </c>
      <c r="I59" s="17">
        <f t="shared" si="3"/>
        <v>426.87</v>
      </c>
      <c r="J59" s="18" t="s">
        <v>215</v>
      </c>
      <c r="K59" s="42">
        <v>8.15</v>
      </c>
      <c r="L59" s="42">
        <f t="shared" si="1"/>
        <v>252.65</v>
      </c>
      <c r="N59" s="30"/>
      <c r="O59" s="30"/>
      <c r="P59" s="30"/>
    </row>
    <row r="60" spans="1:16" ht="15">
      <c r="A60" s="38">
        <v>46</v>
      </c>
      <c r="B60" s="43" t="s">
        <v>62</v>
      </c>
      <c r="C60" s="44" t="s">
        <v>3</v>
      </c>
      <c r="D60" s="40">
        <v>12</v>
      </c>
      <c r="E60" s="41">
        <f t="shared" si="2"/>
        <v>24.555555555555554</v>
      </c>
      <c r="F60" s="15">
        <f t="shared" si="0"/>
        <v>294.66666666666663</v>
      </c>
      <c r="G60" s="26">
        <v>8</v>
      </c>
      <c r="H60" s="17">
        <v>26.52</v>
      </c>
      <c r="I60" s="17">
        <f t="shared" si="3"/>
        <v>318.24</v>
      </c>
      <c r="J60" s="16" t="s">
        <v>215</v>
      </c>
      <c r="K60" s="42">
        <v>15.28</v>
      </c>
      <c r="L60" s="42">
        <f t="shared" si="1"/>
        <v>183.35999999999999</v>
      </c>
      <c r="N60" s="30"/>
      <c r="O60" s="30"/>
      <c r="P60" s="30"/>
    </row>
    <row r="61" spans="1:16" ht="15">
      <c r="A61" s="38">
        <v>47</v>
      </c>
      <c r="B61" s="43" t="s">
        <v>234</v>
      </c>
      <c r="C61" s="44" t="s">
        <v>3</v>
      </c>
      <c r="D61" s="40">
        <v>2</v>
      </c>
      <c r="E61" s="41">
        <f t="shared" si="2"/>
        <v>8.8611111111111107</v>
      </c>
      <c r="F61" s="15">
        <f t="shared" si="0"/>
        <v>17.722222222222221</v>
      </c>
      <c r="G61" s="26">
        <v>8</v>
      </c>
      <c r="H61" s="17">
        <v>9.57</v>
      </c>
      <c r="I61" s="17">
        <f t="shared" si="3"/>
        <v>19.14</v>
      </c>
      <c r="J61" s="18" t="s">
        <v>215</v>
      </c>
      <c r="K61" s="42">
        <v>3.95</v>
      </c>
      <c r="L61" s="42">
        <f t="shared" si="1"/>
        <v>7.9</v>
      </c>
      <c r="N61" s="30"/>
      <c r="O61" s="30"/>
      <c r="P61" s="30"/>
    </row>
    <row r="62" spans="1:16" ht="15">
      <c r="A62" s="38">
        <v>48</v>
      </c>
      <c r="B62" s="43" t="s">
        <v>235</v>
      </c>
      <c r="C62" s="44" t="s">
        <v>3</v>
      </c>
      <c r="D62" s="40">
        <v>10</v>
      </c>
      <c r="E62" s="41">
        <f t="shared" si="2"/>
        <v>34.842592592592595</v>
      </c>
      <c r="F62" s="15">
        <f t="shared" si="0"/>
        <v>348.42592592592598</v>
      </c>
      <c r="G62" s="26">
        <v>8</v>
      </c>
      <c r="H62" s="17">
        <v>37.630000000000003</v>
      </c>
      <c r="I62" s="17">
        <f t="shared" si="3"/>
        <v>376.3</v>
      </c>
      <c r="J62" s="18" t="s">
        <v>215</v>
      </c>
      <c r="K62" s="42">
        <v>26.39</v>
      </c>
      <c r="L62" s="42">
        <f t="shared" si="1"/>
        <v>263.89999999999998</v>
      </c>
      <c r="N62" s="30"/>
      <c r="O62" s="30"/>
      <c r="P62" s="30"/>
    </row>
    <row r="63" spans="1:16" ht="15">
      <c r="A63" s="38">
        <v>49</v>
      </c>
      <c r="B63" s="43" t="s">
        <v>236</v>
      </c>
      <c r="C63" s="44" t="s">
        <v>191</v>
      </c>
      <c r="D63" s="40">
        <v>9</v>
      </c>
      <c r="E63" s="41">
        <f t="shared" si="2"/>
        <v>17.888888888888889</v>
      </c>
      <c r="F63" s="15">
        <f t="shared" si="0"/>
        <v>161</v>
      </c>
      <c r="G63" s="26">
        <v>8</v>
      </c>
      <c r="H63" s="17">
        <v>19.32</v>
      </c>
      <c r="I63" s="17">
        <f t="shared" si="3"/>
        <v>173.88</v>
      </c>
      <c r="J63" s="18" t="s">
        <v>32</v>
      </c>
      <c r="K63" s="42">
        <v>3.57</v>
      </c>
      <c r="L63" s="42">
        <f t="shared" si="1"/>
        <v>32.129999999999995</v>
      </c>
      <c r="N63" s="30"/>
      <c r="O63" s="30"/>
      <c r="P63" s="30"/>
    </row>
    <row r="64" spans="1:16" ht="15">
      <c r="A64" s="38">
        <v>50</v>
      </c>
      <c r="B64" s="43" t="s">
        <v>63</v>
      </c>
      <c r="C64" s="44" t="s">
        <v>5</v>
      </c>
      <c r="D64" s="40">
        <v>5</v>
      </c>
      <c r="E64" s="41">
        <f t="shared" si="2"/>
        <v>8.4166666666666661</v>
      </c>
      <c r="F64" s="15">
        <f t="shared" si="0"/>
        <v>42.083333333333329</v>
      </c>
      <c r="G64" s="26">
        <v>8</v>
      </c>
      <c r="H64" s="17">
        <v>9.09</v>
      </c>
      <c r="I64" s="17">
        <f t="shared" si="3"/>
        <v>45.45</v>
      </c>
      <c r="J64" s="18" t="s">
        <v>215</v>
      </c>
      <c r="K64" s="42">
        <v>3.47</v>
      </c>
      <c r="L64" s="42">
        <f t="shared" si="1"/>
        <v>17.350000000000001</v>
      </c>
      <c r="N64" s="30"/>
      <c r="O64" s="30"/>
      <c r="P64" s="30"/>
    </row>
    <row r="65" spans="1:16" ht="15">
      <c r="A65" s="38">
        <v>51</v>
      </c>
      <c r="B65" s="43" t="s">
        <v>64</v>
      </c>
      <c r="C65" s="44" t="s">
        <v>3</v>
      </c>
      <c r="D65" s="40">
        <v>27</v>
      </c>
      <c r="E65" s="41">
        <f t="shared" si="2"/>
        <v>13.861111111111111</v>
      </c>
      <c r="F65" s="15">
        <f t="shared" si="0"/>
        <v>374.25</v>
      </c>
      <c r="G65" s="26">
        <v>8</v>
      </c>
      <c r="H65" s="17">
        <v>14.97</v>
      </c>
      <c r="I65" s="17">
        <f t="shared" si="3"/>
        <v>404.19</v>
      </c>
      <c r="J65" s="18" t="s">
        <v>215</v>
      </c>
      <c r="K65" s="42">
        <v>9.35</v>
      </c>
      <c r="L65" s="42">
        <f t="shared" si="1"/>
        <v>252.45</v>
      </c>
      <c r="N65" s="30"/>
      <c r="O65" s="30"/>
      <c r="P65" s="30"/>
    </row>
    <row r="66" spans="1:16" ht="15">
      <c r="A66" s="38">
        <v>52</v>
      </c>
      <c r="B66" s="43" t="s">
        <v>237</v>
      </c>
      <c r="C66" s="44" t="s">
        <v>3</v>
      </c>
      <c r="D66" s="40">
        <v>3</v>
      </c>
      <c r="E66" s="41">
        <f t="shared" si="2"/>
        <v>27.00925925925926</v>
      </c>
      <c r="F66" s="15">
        <f t="shared" si="0"/>
        <v>81.027777777777771</v>
      </c>
      <c r="G66" s="26">
        <v>8</v>
      </c>
      <c r="H66" s="17">
        <v>29.17</v>
      </c>
      <c r="I66" s="17">
        <f t="shared" si="3"/>
        <v>87.51</v>
      </c>
      <c r="J66" s="18" t="s">
        <v>215</v>
      </c>
      <c r="K66" s="42">
        <v>17.93</v>
      </c>
      <c r="L66" s="42">
        <f t="shared" si="1"/>
        <v>53.79</v>
      </c>
      <c r="N66" s="30"/>
      <c r="O66" s="30"/>
      <c r="P66" s="30"/>
    </row>
    <row r="67" spans="1:16" ht="15">
      <c r="A67" s="38">
        <v>53</v>
      </c>
      <c r="B67" s="43" t="s">
        <v>65</v>
      </c>
      <c r="C67" s="44" t="s">
        <v>47</v>
      </c>
      <c r="D67" s="40">
        <v>12</v>
      </c>
      <c r="E67" s="41">
        <f t="shared" si="2"/>
        <v>28.759259259259256</v>
      </c>
      <c r="F67" s="15">
        <f t="shared" si="0"/>
        <v>345.11111111111109</v>
      </c>
      <c r="G67" s="26">
        <v>8</v>
      </c>
      <c r="H67" s="17">
        <v>31.06</v>
      </c>
      <c r="I67" s="17">
        <f t="shared" si="3"/>
        <v>372.71999999999997</v>
      </c>
      <c r="J67" s="18" t="s">
        <v>227</v>
      </c>
      <c r="K67" s="42">
        <v>17.91</v>
      </c>
      <c r="L67" s="42">
        <f t="shared" si="1"/>
        <v>214.92000000000002</v>
      </c>
      <c r="N67" s="30"/>
      <c r="O67" s="30"/>
      <c r="P67" s="30"/>
    </row>
    <row r="68" spans="1:16" ht="15">
      <c r="A68" s="38">
        <v>54</v>
      </c>
      <c r="B68" s="45" t="s">
        <v>238</v>
      </c>
      <c r="C68" s="46" t="s">
        <v>3</v>
      </c>
      <c r="D68" s="47">
        <v>9</v>
      </c>
      <c r="E68" s="41">
        <f t="shared" si="2"/>
        <v>7.3425925925925917</v>
      </c>
      <c r="F68" s="15">
        <f t="shared" si="0"/>
        <v>66.083333333333329</v>
      </c>
      <c r="G68" s="26">
        <v>8</v>
      </c>
      <c r="H68" s="17">
        <v>7.93</v>
      </c>
      <c r="I68" s="17">
        <f t="shared" si="3"/>
        <v>71.37</v>
      </c>
      <c r="J68" s="16" t="s">
        <v>32</v>
      </c>
      <c r="K68" s="42">
        <v>3.75</v>
      </c>
      <c r="L68" s="42">
        <f t="shared" si="1"/>
        <v>33.75</v>
      </c>
      <c r="N68" s="30"/>
      <c r="O68" s="30"/>
      <c r="P68" s="30"/>
    </row>
    <row r="69" spans="1:16" ht="15">
      <c r="A69" s="38">
        <v>55</v>
      </c>
      <c r="B69" s="45" t="s">
        <v>239</v>
      </c>
      <c r="C69" s="46" t="s">
        <v>5</v>
      </c>
      <c r="D69" s="47">
        <v>14</v>
      </c>
      <c r="E69" s="41">
        <f t="shared" si="2"/>
        <v>6.6666666666666661</v>
      </c>
      <c r="F69" s="15">
        <f t="shared" si="0"/>
        <v>93.333333333333329</v>
      </c>
      <c r="G69" s="26">
        <v>8</v>
      </c>
      <c r="H69" s="17">
        <v>7.2</v>
      </c>
      <c r="I69" s="17">
        <f t="shared" si="3"/>
        <v>100.8</v>
      </c>
      <c r="J69" s="18" t="s">
        <v>32</v>
      </c>
      <c r="K69" s="42">
        <v>3.2</v>
      </c>
      <c r="L69" s="42">
        <f t="shared" si="1"/>
        <v>44.800000000000004</v>
      </c>
      <c r="N69" s="30"/>
      <c r="O69" s="30"/>
      <c r="P69" s="30"/>
    </row>
    <row r="70" spans="1:16" ht="15">
      <c r="A70" s="38">
        <v>56</v>
      </c>
      <c r="B70" s="45" t="s">
        <v>240</v>
      </c>
      <c r="C70" s="46" t="s">
        <v>5</v>
      </c>
      <c r="D70" s="47">
        <v>2</v>
      </c>
      <c r="E70" s="41">
        <f t="shared" si="2"/>
        <v>11.111111111111111</v>
      </c>
      <c r="F70" s="15">
        <f t="shared" si="0"/>
        <v>22.222222222222221</v>
      </c>
      <c r="G70" s="26">
        <v>8</v>
      </c>
      <c r="H70" s="17">
        <v>12</v>
      </c>
      <c r="I70" s="17">
        <f t="shared" si="3"/>
        <v>24</v>
      </c>
      <c r="J70" s="16" t="s">
        <v>32</v>
      </c>
      <c r="K70" s="42">
        <v>3.2</v>
      </c>
      <c r="L70" s="42">
        <f t="shared" si="1"/>
        <v>6.4</v>
      </c>
      <c r="N70" s="30"/>
      <c r="O70" s="30"/>
      <c r="P70" s="30"/>
    </row>
    <row r="71" spans="1:16" ht="15">
      <c r="A71" s="38">
        <v>57</v>
      </c>
      <c r="B71" s="43" t="s">
        <v>66</v>
      </c>
      <c r="C71" s="44" t="s">
        <v>3</v>
      </c>
      <c r="D71" s="40">
        <v>14</v>
      </c>
      <c r="E71" s="41">
        <f t="shared" si="2"/>
        <v>9.6851851851851851</v>
      </c>
      <c r="F71" s="15">
        <f t="shared" si="0"/>
        <v>135.59259259259258</v>
      </c>
      <c r="G71" s="26">
        <v>8</v>
      </c>
      <c r="H71" s="17">
        <v>10.46</v>
      </c>
      <c r="I71" s="17">
        <f t="shared" si="3"/>
        <v>146.44</v>
      </c>
      <c r="J71" s="18" t="s">
        <v>215</v>
      </c>
      <c r="K71" s="42">
        <v>7.69</v>
      </c>
      <c r="L71" s="42">
        <f t="shared" si="1"/>
        <v>107.66000000000001</v>
      </c>
      <c r="N71" s="30"/>
      <c r="O71" s="30"/>
      <c r="P71" s="30"/>
    </row>
    <row r="72" spans="1:16" ht="15">
      <c r="A72" s="38">
        <v>58</v>
      </c>
      <c r="B72" s="43" t="s">
        <v>67</v>
      </c>
      <c r="C72" s="44" t="s">
        <v>3</v>
      </c>
      <c r="D72" s="40">
        <v>113</v>
      </c>
      <c r="E72" s="41">
        <f t="shared" si="2"/>
        <v>7.0740740740740735</v>
      </c>
      <c r="F72" s="15">
        <f t="shared" si="0"/>
        <v>799.37037037037032</v>
      </c>
      <c r="G72" s="26">
        <v>8</v>
      </c>
      <c r="H72" s="17">
        <v>7.64</v>
      </c>
      <c r="I72" s="17">
        <f t="shared" si="3"/>
        <v>863.31999999999994</v>
      </c>
      <c r="J72" s="18" t="s">
        <v>215</v>
      </c>
      <c r="K72" s="42">
        <v>6.25</v>
      </c>
      <c r="L72" s="42">
        <f t="shared" si="1"/>
        <v>706.25</v>
      </c>
      <c r="N72" s="30"/>
      <c r="O72" s="30"/>
      <c r="P72" s="30"/>
    </row>
    <row r="73" spans="1:16" ht="15">
      <c r="A73" s="38">
        <v>59</v>
      </c>
      <c r="B73" s="43" t="s">
        <v>68</v>
      </c>
      <c r="C73" s="44" t="s">
        <v>3</v>
      </c>
      <c r="D73" s="40">
        <v>5</v>
      </c>
      <c r="E73" s="41">
        <f t="shared" si="2"/>
        <v>19.962962962962962</v>
      </c>
      <c r="F73" s="15">
        <f t="shared" si="0"/>
        <v>99.81481481481481</v>
      </c>
      <c r="G73" s="26">
        <v>8</v>
      </c>
      <c r="H73" s="17">
        <v>21.56</v>
      </c>
      <c r="I73" s="17">
        <f t="shared" si="3"/>
        <v>107.8</v>
      </c>
      <c r="J73" s="16" t="s">
        <v>32</v>
      </c>
      <c r="K73" s="42">
        <v>13.13</v>
      </c>
      <c r="L73" s="42">
        <f t="shared" si="1"/>
        <v>65.650000000000006</v>
      </c>
      <c r="N73" s="30"/>
      <c r="O73" s="30"/>
      <c r="P73" s="30"/>
    </row>
    <row r="74" spans="1:16" ht="15">
      <c r="A74" s="38">
        <v>60</v>
      </c>
      <c r="B74" s="43" t="s">
        <v>69</v>
      </c>
      <c r="C74" s="44" t="s">
        <v>3</v>
      </c>
      <c r="D74" s="40">
        <v>10</v>
      </c>
      <c r="E74" s="41">
        <f t="shared" si="2"/>
        <v>10.462962962962964</v>
      </c>
      <c r="F74" s="15">
        <f t="shared" si="0"/>
        <v>104.62962962962963</v>
      </c>
      <c r="G74" s="26">
        <v>8</v>
      </c>
      <c r="H74" s="17">
        <v>11.3</v>
      </c>
      <c r="I74" s="17">
        <f t="shared" si="3"/>
        <v>113</v>
      </c>
      <c r="J74" s="16" t="s">
        <v>32</v>
      </c>
      <c r="K74" s="42">
        <v>7.08</v>
      </c>
      <c r="L74" s="42">
        <f t="shared" si="1"/>
        <v>70.8</v>
      </c>
      <c r="N74" s="30"/>
      <c r="O74" s="30"/>
      <c r="P74" s="30"/>
    </row>
    <row r="75" spans="1:16" ht="15">
      <c r="A75" s="38">
        <v>61</v>
      </c>
      <c r="B75" s="45" t="s">
        <v>70</v>
      </c>
      <c r="C75" s="46" t="s">
        <v>71</v>
      </c>
      <c r="D75" s="47">
        <v>2</v>
      </c>
      <c r="E75" s="41">
        <f t="shared" si="2"/>
        <v>12.398148148148147</v>
      </c>
      <c r="F75" s="15">
        <f t="shared" si="0"/>
        <v>24.796296296296294</v>
      </c>
      <c r="G75" s="26">
        <v>8</v>
      </c>
      <c r="H75" s="17">
        <v>13.39</v>
      </c>
      <c r="I75" s="17">
        <f t="shared" si="3"/>
        <v>26.78</v>
      </c>
      <c r="J75" s="16" t="s">
        <v>227</v>
      </c>
      <c r="K75" s="42">
        <v>8.86</v>
      </c>
      <c r="L75" s="42">
        <f t="shared" si="1"/>
        <v>17.72</v>
      </c>
      <c r="N75" s="30"/>
      <c r="O75" s="30"/>
      <c r="P75" s="30"/>
    </row>
    <row r="76" spans="1:16" ht="15">
      <c r="A76" s="38">
        <v>62</v>
      </c>
      <c r="B76" s="43" t="s">
        <v>241</v>
      </c>
      <c r="C76" s="44" t="s">
        <v>72</v>
      </c>
      <c r="D76" s="40">
        <v>94</v>
      </c>
      <c r="E76" s="41">
        <f t="shared" si="2"/>
        <v>13.333333333333332</v>
      </c>
      <c r="F76" s="15">
        <f t="shared" si="0"/>
        <v>1253.3333333333333</v>
      </c>
      <c r="G76" s="26">
        <v>8</v>
      </c>
      <c r="H76" s="17">
        <v>14.4</v>
      </c>
      <c r="I76" s="17">
        <f t="shared" si="3"/>
        <v>1353.6000000000001</v>
      </c>
      <c r="J76" s="18" t="s">
        <v>227</v>
      </c>
      <c r="K76" s="42">
        <v>8.92</v>
      </c>
      <c r="L76" s="42">
        <f t="shared" si="1"/>
        <v>838.48</v>
      </c>
      <c r="N76" s="30"/>
      <c r="O76" s="30"/>
      <c r="P76" s="30"/>
    </row>
    <row r="77" spans="1:16" ht="15">
      <c r="A77" s="38">
        <v>63</v>
      </c>
      <c r="B77" s="43" t="s">
        <v>73</v>
      </c>
      <c r="C77" s="44" t="s">
        <v>6</v>
      </c>
      <c r="D77" s="40">
        <v>13</v>
      </c>
      <c r="E77" s="41">
        <f t="shared" si="2"/>
        <v>18.212962962962962</v>
      </c>
      <c r="F77" s="15">
        <f t="shared" si="0"/>
        <v>236.7685185185185</v>
      </c>
      <c r="G77" s="26">
        <v>8</v>
      </c>
      <c r="H77" s="17">
        <v>19.670000000000002</v>
      </c>
      <c r="I77" s="17">
        <f t="shared" si="3"/>
        <v>255.71000000000004</v>
      </c>
      <c r="J77" s="18" t="s">
        <v>227</v>
      </c>
      <c r="K77" s="42">
        <v>13.04</v>
      </c>
      <c r="L77" s="42">
        <f t="shared" si="1"/>
        <v>169.51999999999998</v>
      </c>
      <c r="N77" s="30"/>
      <c r="O77" s="30"/>
      <c r="P77" s="30"/>
    </row>
    <row r="78" spans="1:16" ht="15">
      <c r="A78" s="38">
        <v>64</v>
      </c>
      <c r="B78" s="43" t="s">
        <v>74</v>
      </c>
      <c r="C78" s="44" t="s">
        <v>5</v>
      </c>
      <c r="D78" s="40">
        <v>7</v>
      </c>
      <c r="E78" s="41">
        <f t="shared" si="2"/>
        <v>9.1203703703703702</v>
      </c>
      <c r="F78" s="15">
        <f t="shared" si="0"/>
        <v>63.842592592592595</v>
      </c>
      <c r="G78" s="26">
        <v>8</v>
      </c>
      <c r="H78" s="17">
        <v>9.85</v>
      </c>
      <c r="I78" s="17">
        <f t="shared" si="3"/>
        <v>68.95</v>
      </c>
      <c r="J78" s="16" t="s">
        <v>215</v>
      </c>
      <c r="K78" s="42">
        <v>5.16</v>
      </c>
      <c r="L78" s="42">
        <f t="shared" si="1"/>
        <v>36.120000000000005</v>
      </c>
      <c r="N78" s="30"/>
      <c r="O78" s="30"/>
      <c r="P78" s="30"/>
    </row>
    <row r="79" spans="1:16" ht="15">
      <c r="A79" s="38">
        <v>65</v>
      </c>
      <c r="B79" s="43" t="s">
        <v>242</v>
      </c>
      <c r="C79" s="44" t="s">
        <v>3</v>
      </c>
      <c r="D79" s="40">
        <v>9</v>
      </c>
      <c r="E79" s="41">
        <f t="shared" si="2"/>
        <v>8.8055555555555554</v>
      </c>
      <c r="F79" s="15">
        <f t="shared" ref="F79:F142" si="4">E79*D79</f>
        <v>79.25</v>
      </c>
      <c r="G79" s="26">
        <v>8</v>
      </c>
      <c r="H79" s="17">
        <v>9.51</v>
      </c>
      <c r="I79" s="17">
        <f t="shared" si="3"/>
        <v>85.59</v>
      </c>
      <c r="J79" s="16" t="s">
        <v>215</v>
      </c>
      <c r="K79" s="42">
        <v>4.82</v>
      </c>
      <c r="L79" s="42">
        <f t="shared" ref="L79:L142" si="5">K79*D79</f>
        <v>43.38</v>
      </c>
      <c r="N79" s="30"/>
      <c r="O79" s="30"/>
      <c r="P79" s="30"/>
    </row>
    <row r="80" spans="1:16" ht="15">
      <c r="A80" s="38">
        <v>66</v>
      </c>
      <c r="B80" s="45" t="s">
        <v>243</v>
      </c>
      <c r="C80" s="46" t="s">
        <v>3</v>
      </c>
      <c r="D80" s="47">
        <v>4</v>
      </c>
      <c r="E80" s="41">
        <f t="shared" ref="E80:E143" si="6">SUM(H80/(1+8%))</f>
        <v>18.018518518518519</v>
      </c>
      <c r="F80" s="15">
        <f t="shared" si="4"/>
        <v>72.074074074074076</v>
      </c>
      <c r="G80" s="26">
        <v>8</v>
      </c>
      <c r="H80" s="17">
        <v>19.46</v>
      </c>
      <c r="I80" s="17">
        <f t="shared" ref="I80:I143" si="7">D80*H80</f>
        <v>77.84</v>
      </c>
      <c r="J80" s="16" t="s">
        <v>215</v>
      </c>
      <c r="K80" s="42">
        <v>10.34</v>
      </c>
      <c r="L80" s="42">
        <f t="shared" si="5"/>
        <v>41.36</v>
      </c>
      <c r="N80" s="30"/>
      <c r="O80" s="30"/>
      <c r="P80" s="30"/>
    </row>
    <row r="81" spans="1:16" ht="15">
      <c r="A81" s="38">
        <v>67</v>
      </c>
      <c r="B81" s="43" t="s">
        <v>75</v>
      </c>
      <c r="C81" s="44" t="s">
        <v>9</v>
      </c>
      <c r="D81" s="40">
        <v>8</v>
      </c>
      <c r="E81" s="41">
        <f t="shared" si="6"/>
        <v>21.398148148148145</v>
      </c>
      <c r="F81" s="15">
        <f t="shared" si="4"/>
        <v>171.18518518518516</v>
      </c>
      <c r="G81" s="26">
        <v>8</v>
      </c>
      <c r="H81" s="17">
        <v>23.11</v>
      </c>
      <c r="I81" s="17">
        <f t="shared" si="7"/>
        <v>184.88</v>
      </c>
      <c r="J81" s="18" t="s">
        <v>227</v>
      </c>
      <c r="K81" s="42">
        <v>11.62</v>
      </c>
      <c r="L81" s="42">
        <f t="shared" si="5"/>
        <v>92.96</v>
      </c>
      <c r="N81" s="30"/>
      <c r="O81" s="30"/>
      <c r="P81" s="30"/>
    </row>
    <row r="82" spans="1:16" ht="15">
      <c r="A82" s="38">
        <v>68</v>
      </c>
      <c r="B82" s="45" t="s">
        <v>244</v>
      </c>
      <c r="C82" s="46" t="s">
        <v>245</v>
      </c>
      <c r="D82" s="47">
        <v>8</v>
      </c>
      <c r="E82" s="41">
        <f t="shared" si="6"/>
        <v>94.962962962962962</v>
      </c>
      <c r="F82" s="15">
        <f t="shared" si="4"/>
        <v>759.7037037037037</v>
      </c>
      <c r="G82" s="26">
        <v>8</v>
      </c>
      <c r="H82" s="17">
        <v>102.56</v>
      </c>
      <c r="I82" s="17">
        <f t="shared" si="7"/>
        <v>820.48</v>
      </c>
      <c r="J82" s="16" t="s">
        <v>32</v>
      </c>
      <c r="K82" s="42">
        <v>3.2</v>
      </c>
      <c r="L82" s="42">
        <f t="shared" si="5"/>
        <v>25.6</v>
      </c>
      <c r="N82" s="30"/>
      <c r="O82" s="30"/>
      <c r="P82" s="30"/>
    </row>
    <row r="83" spans="1:16" ht="15">
      <c r="A83" s="38">
        <v>69</v>
      </c>
      <c r="B83" s="45" t="s">
        <v>246</v>
      </c>
      <c r="C83" s="46" t="s">
        <v>3</v>
      </c>
      <c r="D83" s="47">
        <v>23</v>
      </c>
      <c r="E83" s="41">
        <f t="shared" si="6"/>
        <v>6.3981481481481479</v>
      </c>
      <c r="F83" s="15">
        <f t="shared" si="4"/>
        <v>147.15740740740739</v>
      </c>
      <c r="G83" s="26">
        <v>8</v>
      </c>
      <c r="H83" s="17">
        <v>6.91</v>
      </c>
      <c r="I83" s="17">
        <f t="shared" si="7"/>
        <v>158.93</v>
      </c>
      <c r="J83" s="16" t="s">
        <v>215</v>
      </c>
      <c r="K83" s="42">
        <v>2.61</v>
      </c>
      <c r="L83" s="42">
        <f t="shared" si="5"/>
        <v>60.029999999999994</v>
      </c>
      <c r="N83" s="30"/>
      <c r="O83" s="30"/>
      <c r="P83" s="30"/>
    </row>
    <row r="84" spans="1:16" ht="15">
      <c r="A84" s="38">
        <v>70</v>
      </c>
      <c r="B84" s="45" t="s">
        <v>76</v>
      </c>
      <c r="C84" s="46" t="s">
        <v>3</v>
      </c>
      <c r="D84" s="47">
        <v>6</v>
      </c>
      <c r="E84" s="41">
        <f t="shared" si="6"/>
        <v>10.018518518518517</v>
      </c>
      <c r="F84" s="15">
        <f t="shared" si="4"/>
        <v>60.1111111111111</v>
      </c>
      <c r="G84" s="26">
        <v>8</v>
      </c>
      <c r="H84" s="17">
        <v>10.82</v>
      </c>
      <c r="I84" s="17">
        <f t="shared" si="7"/>
        <v>64.92</v>
      </c>
      <c r="J84" s="18" t="s">
        <v>215</v>
      </c>
      <c r="K84" s="42">
        <v>8.0500000000000007</v>
      </c>
      <c r="L84" s="42">
        <f t="shared" si="5"/>
        <v>48.300000000000004</v>
      </c>
      <c r="N84" s="30"/>
      <c r="O84" s="30"/>
      <c r="P84" s="30"/>
    </row>
    <row r="85" spans="1:16" ht="15">
      <c r="A85" s="38">
        <v>71</v>
      </c>
      <c r="B85" s="43" t="s">
        <v>77</v>
      </c>
      <c r="C85" s="44" t="s">
        <v>3</v>
      </c>
      <c r="D85" s="40">
        <v>20</v>
      </c>
      <c r="E85" s="41">
        <f t="shared" si="6"/>
        <v>7.0925925925925926</v>
      </c>
      <c r="F85" s="15">
        <f t="shared" si="4"/>
        <v>141.85185185185185</v>
      </c>
      <c r="G85" s="26">
        <v>8</v>
      </c>
      <c r="H85" s="17">
        <v>7.66</v>
      </c>
      <c r="I85" s="17">
        <f t="shared" si="7"/>
        <v>153.19999999999999</v>
      </c>
      <c r="J85" s="18" t="s">
        <v>215</v>
      </c>
      <c r="K85" s="42">
        <v>6.27</v>
      </c>
      <c r="L85" s="42">
        <f t="shared" si="5"/>
        <v>125.39999999999999</v>
      </c>
      <c r="N85" s="30"/>
      <c r="O85" s="30"/>
      <c r="P85" s="30"/>
    </row>
    <row r="86" spans="1:16" ht="15">
      <c r="A86" s="38">
        <v>72</v>
      </c>
      <c r="B86" s="45" t="s">
        <v>247</v>
      </c>
      <c r="C86" s="46" t="s">
        <v>47</v>
      </c>
      <c r="D86" s="47">
        <v>6</v>
      </c>
      <c r="E86" s="41">
        <f t="shared" si="6"/>
        <v>45.268518518518519</v>
      </c>
      <c r="F86" s="15">
        <f t="shared" si="4"/>
        <v>271.61111111111109</v>
      </c>
      <c r="G86" s="26">
        <v>8</v>
      </c>
      <c r="H86" s="17">
        <v>48.89</v>
      </c>
      <c r="I86" s="17">
        <f t="shared" si="7"/>
        <v>293.34000000000003</v>
      </c>
      <c r="J86" s="16" t="s">
        <v>227</v>
      </c>
      <c r="K86" s="42">
        <v>24.82</v>
      </c>
      <c r="L86" s="42">
        <f t="shared" si="5"/>
        <v>148.92000000000002</v>
      </c>
      <c r="N86" s="30"/>
      <c r="O86" s="30"/>
      <c r="P86" s="30"/>
    </row>
    <row r="87" spans="1:16" ht="15">
      <c r="A87" s="38">
        <v>73</v>
      </c>
      <c r="B87" s="43" t="s">
        <v>248</v>
      </c>
      <c r="C87" s="44" t="s">
        <v>31</v>
      </c>
      <c r="D87" s="40">
        <v>3</v>
      </c>
      <c r="E87" s="41">
        <f t="shared" si="6"/>
        <v>34.453703703703702</v>
      </c>
      <c r="F87" s="15">
        <f t="shared" si="4"/>
        <v>103.36111111111111</v>
      </c>
      <c r="G87" s="26">
        <v>8</v>
      </c>
      <c r="H87" s="17">
        <v>37.21</v>
      </c>
      <c r="I87" s="17">
        <f t="shared" si="7"/>
        <v>111.63</v>
      </c>
      <c r="J87" s="18" t="s">
        <v>32</v>
      </c>
      <c r="K87" s="42">
        <v>3.2</v>
      </c>
      <c r="L87" s="42">
        <f t="shared" si="5"/>
        <v>9.6000000000000014</v>
      </c>
      <c r="N87" s="30"/>
      <c r="O87" s="30"/>
      <c r="P87" s="30"/>
    </row>
    <row r="88" spans="1:16" ht="15">
      <c r="A88" s="38">
        <v>74</v>
      </c>
      <c r="B88" s="43" t="s">
        <v>249</v>
      </c>
      <c r="C88" s="44" t="s">
        <v>7</v>
      </c>
      <c r="D88" s="40">
        <v>7</v>
      </c>
      <c r="E88" s="41">
        <f t="shared" si="6"/>
        <v>17.472222222222221</v>
      </c>
      <c r="F88" s="15">
        <f t="shared" si="4"/>
        <v>122.30555555555554</v>
      </c>
      <c r="G88" s="26">
        <v>8</v>
      </c>
      <c r="H88" s="17">
        <v>18.87</v>
      </c>
      <c r="I88" s="17">
        <f t="shared" si="7"/>
        <v>132.09</v>
      </c>
      <c r="J88" s="16" t="s">
        <v>32</v>
      </c>
      <c r="K88" s="42">
        <v>9.51</v>
      </c>
      <c r="L88" s="42">
        <f t="shared" si="5"/>
        <v>66.569999999999993</v>
      </c>
      <c r="N88" s="30"/>
      <c r="O88" s="30"/>
      <c r="P88" s="30"/>
    </row>
    <row r="89" spans="1:16" ht="15">
      <c r="A89" s="38">
        <v>75</v>
      </c>
      <c r="B89" s="43" t="s">
        <v>78</v>
      </c>
      <c r="C89" s="44" t="s">
        <v>7</v>
      </c>
      <c r="D89" s="40">
        <v>80</v>
      </c>
      <c r="E89" s="41">
        <f t="shared" si="6"/>
        <v>9.7592592592592577</v>
      </c>
      <c r="F89" s="15">
        <f t="shared" si="4"/>
        <v>780.74074074074065</v>
      </c>
      <c r="G89" s="26">
        <v>8</v>
      </c>
      <c r="H89" s="17">
        <v>10.54</v>
      </c>
      <c r="I89" s="17">
        <f t="shared" si="7"/>
        <v>843.19999999999993</v>
      </c>
      <c r="J89" s="16" t="s">
        <v>215</v>
      </c>
      <c r="K89" s="42">
        <v>6.17</v>
      </c>
      <c r="L89" s="42">
        <f t="shared" si="5"/>
        <v>493.6</v>
      </c>
      <c r="N89" s="30"/>
      <c r="O89" s="30"/>
      <c r="P89" s="30"/>
    </row>
    <row r="90" spans="1:16" ht="15">
      <c r="A90" s="38">
        <v>76</v>
      </c>
      <c r="B90" s="43" t="s">
        <v>79</v>
      </c>
      <c r="C90" s="44" t="s">
        <v>7</v>
      </c>
      <c r="D90" s="40">
        <v>87</v>
      </c>
      <c r="E90" s="41">
        <f t="shared" si="6"/>
        <v>19.25925925925926</v>
      </c>
      <c r="F90" s="15">
        <f t="shared" si="4"/>
        <v>1675.5555555555557</v>
      </c>
      <c r="G90" s="26">
        <v>8</v>
      </c>
      <c r="H90" s="17">
        <v>20.8</v>
      </c>
      <c r="I90" s="17">
        <f t="shared" si="7"/>
        <v>1809.6000000000001</v>
      </c>
      <c r="J90" s="16" t="s">
        <v>32</v>
      </c>
      <c r="K90" s="42">
        <v>3.2</v>
      </c>
      <c r="L90" s="42">
        <f t="shared" si="5"/>
        <v>278.40000000000003</v>
      </c>
      <c r="N90" s="30"/>
      <c r="O90" s="30"/>
      <c r="P90" s="30"/>
    </row>
    <row r="91" spans="1:16" ht="15">
      <c r="A91" s="38">
        <v>77</v>
      </c>
      <c r="B91" s="43" t="s">
        <v>80</v>
      </c>
      <c r="C91" s="44" t="s">
        <v>9</v>
      </c>
      <c r="D91" s="40">
        <v>8</v>
      </c>
      <c r="E91" s="41">
        <f t="shared" si="6"/>
        <v>9.3425925925925917</v>
      </c>
      <c r="F91" s="15">
        <f t="shared" si="4"/>
        <v>74.740740740740733</v>
      </c>
      <c r="G91" s="26">
        <v>8</v>
      </c>
      <c r="H91" s="17">
        <v>10.09</v>
      </c>
      <c r="I91" s="17">
        <f t="shared" si="7"/>
        <v>80.72</v>
      </c>
      <c r="J91" s="18" t="s">
        <v>227</v>
      </c>
      <c r="K91" s="42">
        <v>6.42</v>
      </c>
      <c r="L91" s="42">
        <f t="shared" si="5"/>
        <v>51.36</v>
      </c>
      <c r="N91" s="30"/>
      <c r="O91" s="30"/>
      <c r="P91" s="30"/>
    </row>
    <row r="92" spans="1:16" ht="15">
      <c r="A92" s="38">
        <v>78</v>
      </c>
      <c r="B92" s="43" t="s">
        <v>81</v>
      </c>
      <c r="C92" s="44" t="s">
        <v>9</v>
      </c>
      <c r="D92" s="40">
        <v>4</v>
      </c>
      <c r="E92" s="41">
        <f t="shared" si="6"/>
        <v>9.7129629629629619</v>
      </c>
      <c r="F92" s="15">
        <f t="shared" si="4"/>
        <v>38.851851851851848</v>
      </c>
      <c r="G92" s="26">
        <v>8</v>
      </c>
      <c r="H92" s="17">
        <v>10.49</v>
      </c>
      <c r="I92" s="17">
        <f t="shared" si="7"/>
        <v>41.96</v>
      </c>
      <c r="J92" s="18" t="s">
        <v>227</v>
      </c>
      <c r="K92" s="42">
        <v>6.82</v>
      </c>
      <c r="L92" s="42">
        <f t="shared" si="5"/>
        <v>27.28</v>
      </c>
      <c r="N92" s="30"/>
      <c r="O92" s="30"/>
      <c r="P92" s="30"/>
    </row>
    <row r="93" spans="1:16" ht="15">
      <c r="A93" s="38">
        <v>79</v>
      </c>
      <c r="B93" s="45" t="s">
        <v>250</v>
      </c>
      <c r="C93" s="46" t="s">
        <v>3</v>
      </c>
      <c r="D93" s="47">
        <v>10</v>
      </c>
      <c r="E93" s="41">
        <f t="shared" si="6"/>
        <v>55.916666666666664</v>
      </c>
      <c r="F93" s="15">
        <f t="shared" si="4"/>
        <v>559.16666666666663</v>
      </c>
      <c r="G93" s="26">
        <v>8</v>
      </c>
      <c r="H93" s="17">
        <v>60.39</v>
      </c>
      <c r="I93" s="17">
        <f t="shared" si="7"/>
        <v>603.9</v>
      </c>
      <c r="J93" s="18" t="s">
        <v>225</v>
      </c>
      <c r="K93" s="42">
        <v>5</v>
      </c>
      <c r="L93" s="42">
        <f t="shared" si="5"/>
        <v>50</v>
      </c>
      <c r="N93" s="30"/>
      <c r="O93" s="30"/>
      <c r="P93" s="30"/>
    </row>
    <row r="94" spans="1:16" ht="15">
      <c r="A94" s="38">
        <v>80</v>
      </c>
      <c r="B94" s="45" t="s">
        <v>251</v>
      </c>
      <c r="C94" s="46" t="s">
        <v>8</v>
      </c>
      <c r="D94" s="47">
        <v>4</v>
      </c>
      <c r="E94" s="41">
        <f t="shared" si="6"/>
        <v>104.27777777777777</v>
      </c>
      <c r="F94" s="15">
        <f t="shared" si="4"/>
        <v>417.11111111111109</v>
      </c>
      <c r="G94" s="26">
        <v>8</v>
      </c>
      <c r="H94" s="17">
        <v>112.62</v>
      </c>
      <c r="I94" s="17">
        <f t="shared" si="7"/>
        <v>450.48</v>
      </c>
      <c r="J94" s="18" t="s">
        <v>32</v>
      </c>
      <c r="K94" s="42">
        <v>35.49</v>
      </c>
      <c r="L94" s="42">
        <f t="shared" si="5"/>
        <v>141.96</v>
      </c>
      <c r="N94" s="30"/>
      <c r="O94" s="30"/>
      <c r="P94" s="30"/>
    </row>
    <row r="95" spans="1:16" ht="15">
      <c r="A95" s="38">
        <v>81</v>
      </c>
      <c r="B95" s="45" t="s">
        <v>252</v>
      </c>
      <c r="C95" s="46" t="s">
        <v>8</v>
      </c>
      <c r="D95" s="47">
        <v>3</v>
      </c>
      <c r="E95" s="41">
        <f t="shared" si="6"/>
        <v>184.50925925925927</v>
      </c>
      <c r="F95" s="15">
        <f t="shared" si="4"/>
        <v>553.52777777777783</v>
      </c>
      <c r="G95" s="26">
        <v>8</v>
      </c>
      <c r="H95" s="17">
        <v>199.27</v>
      </c>
      <c r="I95" s="17">
        <f t="shared" si="7"/>
        <v>597.81000000000006</v>
      </c>
      <c r="J95" s="16" t="s">
        <v>32</v>
      </c>
      <c r="K95" s="42">
        <v>42.88</v>
      </c>
      <c r="L95" s="42">
        <f t="shared" si="5"/>
        <v>128.64000000000001</v>
      </c>
      <c r="N95" s="30"/>
      <c r="O95" s="30"/>
      <c r="P95" s="30"/>
    </row>
    <row r="96" spans="1:16" ht="15">
      <c r="A96" s="38">
        <v>82</v>
      </c>
      <c r="B96" s="43" t="s">
        <v>82</v>
      </c>
      <c r="C96" s="44" t="s">
        <v>3</v>
      </c>
      <c r="D96" s="40">
        <v>18</v>
      </c>
      <c r="E96" s="41">
        <f t="shared" si="6"/>
        <v>4.7777777777777777</v>
      </c>
      <c r="F96" s="15">
        <f t="shared" si="4"/>
        <v>86</v>
      </c>
      <c r="G96" s="26">
        <v>8</v>
      </c>
      <c r="H96" s="17">
        <v>5.16</v>
      </c>
      <c r="I96" s="17">
        <f t="shared" si="7"/>
        <v>92.88</v>
      </c>
      <c r="J96" s="16" t="s">
        <v>32</v>
      </c>
      <c r="K96" s="42">
        <v>5.16</v>
      </c>
      <c r="L96" s="42">
        <f t="shared" si="5"/>
        <v>92.88</v>
      </c>
      <c r="N96" s="30"/>
      <c r="O96" s="30"/>
      <c r="P96" s="30"/>
    </row>
    <row r="97" spans="1:16" ht="15">
      <c r="A97" s="38">
        <v>83</v>
      </c>
      <c r="B97" s="43" t="s">
        <v>83</v>
      </c>
      <c r="C97" s="44" t="s">
        <v>3</v>
      </c>
      <c r="D97" s="40">
        <v>74</v>
      </c>
      <c r="E97" s="41">
        <f t="shared" si="6"/>
        <v>10.703703703703704</v>
      </c>
      <c r="F97" s="15">
        <f t="shared" si="4"/>
        <v>792.07407407407413</v>
      </c>
      <c r="G97" s="26">
        <v>8</v>
      </c>
      <c r="H97" s="17">
        <v>11.56</v>
      </c>
      <c r="I97" s="17">
        <f t="shared" si="7"/>
        <v>855.44</v>
      </c>
      <c r="J97" s="18" t="s">
        <v>32</v>
      </c>
      <c r="K97" s="42">
        <v>3.2</v>
      </c>
      <c r="L97" s="42">
        <f t="shared" si="5"/>
        <v>236.8</v>
      </c>
      <c r="N97" s="30"/>
      <c r="O97" s="30"/>
      <c r="P97" s="30"/>
    </row>
    <row r="98" spans="1:16" ht="15">
      <c r="A98" s="38">
        <v>84</v>
      </c>
      <c r="B98" s="43" t="s">
        <v>84</v>
      </c>
      <c r="C98" s="44" t="s">
        <v>2</v>
      </c>
      <c r="D98" s="40">
        <v>18</v>
      </c>
      <c r="E98" s="41">
        <f t="shared" si="6"/>
        <v>27.861111111111111</v>
      </c>
      <c r="F98" s="15">
        <f t="shared" si="4"/>
        <v>501.5</v>
      </c>
      <c r="G98" s="26">
        <v>8</v>
      </c>
      <c r="H98" s="17">
        <v>30.09</v>
      </c>
      <c r="I98" s="17">
        <f t="shared" si="7"/>
        <v>541.62</v>
      </c>
      <c r="J98" s="16" t="s">
        <v>225</v>
      </c>
      <c r="K98" s="42">
        <v>9.33</v>
      </c>
      <c r="L98" s="42">
        <f t="shared" si="5"/>
        <v>167.94</v>
      </c>
      <c r="N98" s="30"/>
      <c r="O98" s="30"/>
      <c r="P98" s="30"/>
    </row>
    <row r="99" spans="1:16" ht="15">
      <c r="A99" s="38">
        <v>85</v>
      </c>
      <c r="B99" s="43" t="s">
        <v>85</v>
      </c>
      <c r="C99" s="44" t="s">
        <v>2</v>
      </c>
      <c r="D99" s="40">
        <v>1</v>
      </c>
      <c r="E99" s="41">
        <f t="shared" si="6"/>
        <v>48.05555555555555</v>
      </c>
      <c r="F99" s="15">
        <f t="shared" si="4"/>
        <v>48.05555555555555</v>
      </c>
      <c r="G99" s="26">
        <v>8</v>
      </c>
      <c r="H99" s="17">
        <v>51.9</v>
      </c>
      <c r="I99" s="17">
        <f t="shared" si="7"/>
        <v>51.9</v>
      </c>
      <c r="J99" s="16" t="s">
        <v>225</v>
      </c>
      <c r="K99" s="42">
        <v>0</v>
      </c>
      <c r="L99" s="42">
        <f t="shared" si="5"/>
        <v>0</v>
      </c>
      <c r="N99" s="30"/>
      <c r="O99" s="30"/>
      <c r="P99" s="30"/>
    </row>
    <row r="100" spans="1:16" ht="15">
      <c r="A100" s="38">
        <v>86</v>
      </c>
      <c r="B100" s="43" t="s">
        <v>86</v>
      </c>
      <c r="C100" s="44" t="s">
        <v>24</v>
      </c>
      <c r="D100" s="40">
        <v>520</v>
      </c>
      <c r="E100" s="41">
        <f t="shared" si="6"/>
        <v>16.12962962962963</v>
      </c>
      <c r="F100" s="15">
        <f t="shared" si="4"/>
        <v>8387.4074074074069</v>
      </c>
      <c r="G100" s="26">
        <v>8</v>
      </c>
      <c r="H100" s="17">
        <v>17.420000000000002</v>
      </c>
      <c r="I100" s="17">
        <f t="shared" si="7"/>
        <v>9058.4000000000015</v>
      </c>
      <c r="J100" s="16" t="s">
        <v>225</v>
      </c>
      <c r="K100" s="42">
        <v>3.23</v>
      </c>
      <c r="L100" s="42">
        <f t="shared" si="5"/>
        <v>1679.6</v>
      </c>
      <c r="N100" s="30"/>
      <c r="O100" s="30"/>
      <c r="P100" s="30"/>
    </row>
    <row r="101" spans="1:16" ht="15">
      <c r="A101" s="38">
        <v>87</v>
      </c>
      <c r="B101" s="45" t="s">
        <v>253</v>
      </c>
      <c r="C101" s="46" t="s">
        <v>3</v>
      </c>
      <c r="D101" s="47">
        <v>6</v>
      </c>
      <c r="E101" s="41">
        <f t="shared" si="6"/>
        <v>19.49074074074074</v>
      </c>
      <c r="F101" s="15">
        <f t="shared" si="4"/>
        <v>116.94444444444444</v>
      </c>
      <c r="G101" s="26">
        <v>8</v>
      </c>
      <c r="H101" s="17">
        <v>21.05</v>
      </c>
      <c r="I101" s="17">
        <f t="shared" si="7"/>
        <v>126.30000000000001</v>
      </c>
      <c r="J101" s="16" t="s">
        <v>32</v>
      </c>
      <c r="K101" s="42">
        <v>18.420000000000002</v>
      </c>
      <c r="L101" s="42">
        <f t="shared" si="5"/>
        <v>110.52000000000001</v>
      </c>
      <c r="N101" s="30"/>
      <c r="O101" s="30"/>
      <c r="P101" s="30"/>
    </row>
    <row r="102" spans="1:16" ht="15">
      <c r="A102" s="38">
        <v>88</v>
      </c>
      <c r="B102" s="43" t="s">
        <v>254</v>
      </c>
      <c r="C102" s="44" t="s">
        <v>3</v>
      </c>
      <c r="D102" s="40">
        <v>6</v>
      </c>
      <c r="E102" s="41">
        <f t="shared" si="6"/>
        <v>19.49074074074074</v>
      </c>
      <c r="F102" s="15">
        <f t="shared" si="4"/>
        <v>116.94444444444444</v>
      </c>
      <c r="G102" s="26">
        <v>8</v>
      </c>
      <c r="H102" s="17">
        <v>21.05</v>
      </c>
      <c r="I102" s="17">
        <f t="shared" si="7"/>
        <v>126.30000000000001</v>
      </c>
      <c r="J102" s="16" t="s">
        <v>32</v>
      </c>
      <c r="K102" s="42">
        <v>18.420000000000002</v>
      </c>
      <c r="L102" s="42">
        <f t="shared" si="5"/>
        <v>110.52000000000001</v>
      </c>
      <c r="N102" s="30"/>
      <c r="O102" s="30"/>
      <c r="P102" s="30"/>
    </row>
    <row r="103" spans="1:16" ht="15">
      <c r="A103" s="38">
        <v>89</v>
      </c>
      <c r="B103" s="43" t="s">
        <v>255</v>
      </c>
      <c r="C103" s="44" t="s">
        <v>6</v>
      </c>
      <c r="D103" s="40">
        <v>5</v>
      </c>
      <c r="E103" s="41">
        <f t="shared" si="6"/>
        <v>25.425925925925924</v>
      </c>
      <c r="F103" s="15">
        <f t="shared" si="4"/>
        <v>127.12962962962962</v>
      </c>
      <c r="G103" s="26">
        <v>8</v>
      </c>
      <c r="H103" s="17">
        <v>27.46</v>
      </c>
      <c r="I103" s="17">
        <f t="shared" si="7"/>
        <v>137.30000000000001</v>
      </c>
      <c r="J103" s="16" t="s">
        <v>215</v>
      </c>
      <c r="K103" s="42">
        <v>8.64</v>
      </c>
      <c r="L103" s="42">
        <f t="shared" si="5"/>
        <v>43.2</v>
      </c>
      <c r="N103" s="30"/>
      <c r="O103" s="30"/>
      <c r="P103" s="30"/>
    </row>
    <row r="104" spans="1:16" ht="15">
      <c r="A104" s="38">
        <v>90</v>
      </c>
      <c r="B104" s="43" t="s">
        <v>87</v>
      </c>
      <c r="C104" s="44" t="s">
        <v>6</v>
      </c>
      <c r="D104" s="40">
        <v>7</v>
      </c>
      <c r="E104" s="41">
        <f t="shared" si="6"/>
        <v>39.796296296296291</v>
      </c>
      <c r="F104" s="15">
        <f t="shared" si="4"/>
        <v>278.57407407407402</v>
      </c>
      <c r="G104" s="26">
        <v>8</v>
      </c>
      <c r="H104" s="17">
        <v>42.98</v>
      </c>
      <c r="I104" s="17">
        <f t="shared" si="7"/>
        <v>300.85999999999996</v>
      </c>
      <c r="J104" s="16" t="s">
        <v>215</v>
      </c>
      <c r="K104" s="42">
        <v>17.5</v>
      </c>
      <c r="L104" s="42">
        <f t="shared" si="5"/>
        <v>122.5</v>
      </c>
      <c r="N104" s="30"/>
      <c r="O104" s="30"/>
      <c r="P104" s="30"/>
    </row>
    <row r="105" spans="1:16" ht="15">
      <c r="A105" s="38">
        <v>91</v>
      </c>
      <c r="B105" s="43" t="s">
        <v>256</v>
      </c>
      <c r="C105" s="44" t="s">
        <v>6</v>
      </c>
      <c r="D105" s="40">
        <v>9</v>
      </c>
      <c r="E105" s="41">
        <f t="shared" si="6"/>
        <v>23.425925925925924</v>
      </c>
      <c r="F105" s="15">
        <f t="shared" si="4"/>
        <v>210.83333333333331</v>
      </c>
      <c r="G105" s="26">
        <v>8</v>
      </c>
      <c r="H105" s="17">
        <v>25.3</v>
      </c>
      <c r="I105" s="17">
        <f t="shared" si="7"/>
        <v>227.70000000000002</v>
      </c>
      <c r="J105" s="16" t="s">
        <v>215</v>
      </c>
      <c r="K105" s="42">
        <v>12.56</v>
      </c>
      <c r="L105" s="42">
        <f t="shared" si="5"/>
        <v>113.04</v>
      </c>
      <c r="N105" s="30"/>
      <c r="O105" s="30"/>
      <c r="P105" s="30"/>
    </row>
    <row r="106" spans="1:16" ht="15">
      <c r="A106" s="38">
        <v>92</v>
      </c>
      <c r="B106" s="43" t="s">
        <v>88</v>
      </c>
      <c r="C106" s="44" t="s">
        <v>31</v>
      </c>
      <c r="D106" s="40">
        <v>104</v>
      </c>
      <c r="E106" s="41">
        <f t="shared" si="6"/>
        <v>36.398148148148145</v>
      </c>
      <c r="F106" s="15">
        <f t="shared" si="4"/>
        <v>3785.4074074074069</v>
      </c>
      <c r="G106" s="26">
        <v>8</v>
      </c>
      <c r="H106" s="17">
        <v>39.31</v>
      </c>
      <c r="I106" s="17">
        <f t="shared" si="7"/>
        <v>4088.2400000000002</v>
      </c>
      <c r="J106" s="16" t="s">
        <v>32</v>
      </c>
      <c r="K106" s="42">
        <v>4.28</v>
      </c>
      <c r="L106" s="42">
        <f t="shared" si="5"/>
        <v>445.12</v>
      </c>
      <c r="N106" s="30"/>
      <c r="O106" s="30"/>
      <c r="P106" s="30"/>
    </row>
    <row r="107" spans="1:16" ht="15">
      <c r="A107" s="38">
        <v>93</v>
      </c>
      <c r="B107" s="43" t="s">
        <v>89</v>
      </c>
      <c r="C107" s="44" t="s">
        <v>6</v>
      </c>
      <c r="D107" s="40">
        <v>3</v>
      </c>
      <c r="E107" s="41">
        <f t="shared" si="6"/>
        <v>9.129629629629628</v>
      </c>
      <c r="F107" s="15">
        <f t="shared" si="4"/>
        <v>27.388888888888886</v>
      </c>
      <c r="G107" s="26">
        <v>8</v>
      </c>
      <c r="H107" s="17">
        <v>9.86</v>
      </c>
      <c r="I107" s="17">
        <f t="shared" si="7"/>
        <v>29.58</v>
      </c>
      <c r="J107" s="16" t="s">
        <v>227</v>
      </c>
      <c r="K107" s="42">
        <v>6.55</v>
      </c>
      <c r="L107" s="42">
        <f t="shared" si="5"/>
        <v>19.649999999999999</v>
      </c>
      <c r="N107" s="30"/>
      <c r="O107" s="30"/>
      <c r="P107" s="30"/>
    </row>
    <row r="108" spans="1:16" ht="15">
      <c r="A108" s="38">
        <v>94</v>
      </c>
      <c r="B108" s="43" t="s">
        <v>257</v>
      </c>
      <c r="C108" s="44" t="s">
        <v>7</v>
      </c>
      <c r="D108" s="40">
        <v>19</v>
      </c>
      <c r="E108" s="41">
        <f t="shared" si="6"/>
        <v>33.074074074074069</v>
      </c>
      <c r="F108" s="15">
        <f t="shared" si="4"/>
        <v>628.40740740740728</v>
      </c>
      <c r="G108" s="26">
        <v>8</v>
      </c>
      <c r="H108" s="17">
        <v>35.72</v>
      </c>
      <c r="I108" s="17">
        <f t="shared" si="7"/>
        <v>678.68</v>
      </c>
      <c r="J108" s="16" t="s">
        <v>32</v>
      </c>
      <c r="K108" s="42">
        <v>3.2</v>
      </c>
      <c r="L108" s="42">
        <f t="shared" si="5"/>
        <v>60.800000000000004</v>
      </c>
      <c r="N108" s="30"/>
      <c r="O108" s="30"/>
      <c r="P108" s="30"/>
    </row>
    <row r="109" spans="1:16" ht="15">
      <c r="A109" s="38">
        <v>95</v>
      </c>
      <c r="B109" s="43" t="s">
        <v>258</v>
      </c>
      <c r="C109" s="44" t="s">
        <v>2</v>
      </c>
      <c r="D109" s="40">
        <v>10</v>
      </c>
      <c r="E109" s="41">
        <f t="shared" si="6"/>
        <v>25.722222222222221</v>
      </c>
      <c r="F109" s="15">
        <f t="shared" si="4"/>
        <v>257.22222222222223</v>
      </c>
      <c r="G109" s="26">
        <v>8</v>
      </c>
      <c r="H109" s="17">
        <v>27.78</v>
      </c>
      <c r="I109" s="17">
        <f t="shared" si="7"/>
        <v>277.8</v>
      </c>
      <c r="J109" s="16" t="s">
        <v>32</v>
      </c>
      <c r="K109" s="42">
        <v>4.29</v>
      </c>
      <c r="L109" s="42">
        <f t="shared" si="5"/>
        <v>42.9</v>
      </c>
      <c r="N109" s="30"/>
      <c r="O109" s="30"/>
      <c r="P109" s="30"/>
    </row>
    <row r="110" spans="1:16" ht="15">
      <c r="A110" s="38">
        <v>96</v>
      </c>
      <c r="B110" s="43" t="s">
        <v>90</v>
      </c>
      <c r="C110" s="44" t="s">
        <v>2</v>
      </c>
      <c r="D110" s="40">
        <v>65</v>
      </c>
      <c r="E110" s="41">
        <f t="shared" si="6"/>
        <v>41.194444444444443</v>
      </c>
      <c r="F110" s="15">
        <f t="shared" si="4"/>
        <v>2677.6388888888887</v>
      </c>
      <c r="G110" s="26">
        <v>8</v>
      </c>
      <c r="H110" s="17">
        <v>44.49</v>
      </c>
      <c r="I110" s="17">
        <f t="shared" si="7"/>
        <v>2891.85</v>
      </c>
      <c r="J110" s="16" t="s">
        <v>32</v>
      </c>
      <c r="K110" s="42">
        <v>3.56</v>
      </c>
      <c r="L110" s="42">
        <f t="shared" si="5"/>
        <v>231.4</v>
      </c>
      <c r="N110" s="30"/>
      <c r="O110" s="30"/>
      <c r="P110" s="30"/>
    </row>
    <row r="111" spans="1:16" ht="15">
      <c r="A111" s="38">
        <v>97</v>
      </c>
      <c r="B111" s="43" t="s">
        <v>259</v>
      </c>
      <c r="C111" s="44" t="s">
        <v>3</v>
      </c>
      <c r="D111" s="40">
        <v>3</v>
      </c>
      <c r="E111" s="41">
        <f t="shared" si="6"/>
        <v>5.9629629629629628</v>
      </c>
      <c r="F111" s="15">
        <f t="shared" si="4"/>
        <v>17.888888888888889</v>
      </c>
      <c r="G111" s="26">
        <v>8</v>
      </c>
      <c r="H111" s="17">
        <v>6.44</v>
      </c>
      <c r="I111" s="17">
        <f t="shared" si="7"/>
        <v>19.32</v>
      </c>
      <c r="J111" s="16" t="s">
        <v>32</v>
      </c>
      <c r="K111" s="42">
        <v>3.7</v>
      </c>
      <c r="L111" s="42">
        <f t="shared" si="5"/>
        <v>11.100000000000001</v>
      </c>
      <c r="N111" s="30"/>
      <c r="O111" s="30"/>
      <c r="P111" s="30"/>
    </row>
    <row r="112" spans="1:16" ht="15">
      <c r="A112" s="38">
        <v>98</v>
      </c>
      <c r="B112" s="43" t="s">
        <v>260</v>
      </c>
      <c r="C112" s="44" t="s">
        <v>15</v>
      </c>
      <c r="D112" s="40">
        <v>4</v>
      </c>
      <c r="E112" s="41">
        <f t="shared" si="6"/>
        <v>29.916666666666668</v>
      </c>
      <c r="F112" s="15">
        <f t="shared" si="4"/>
        <v>119.66666666666667</v>
      </c>
      <c r="G112" s="26">
        <v>8</v>
      </c>
      <c r="H112" s="17">
        <v>32.31</v>
      </c>
      <c r="I112" s="17">
        <f t="shared" si="7"/>
        <v>129.24</v>
      </c>
      <c r="J112" s="16" t="s">
        <v>32</v>
      </c>
      <c r="K112" s="42">
        <v>12.01</v>
      </c>
      <c r="L112" s="42">
        <f t="shared" si="5"/>
        <v>48.04</v>
      </c>
      <c r="N112" s="30"/>
      <c r="O112" s="30"/>
      <c r="P112" s="30"/>
    </row>
    <row r="113" spans="1:16" ht="15">
      <c r="A113" s="38">
        <v>99</v>
      </c>
      <c r="B113" s="43" t="s">
        <v>261</v>
      </c>
      <c r="C113" s="44" t="s">
        <v>262</v>
      </c>
      <c r="D113" s="40">
        <v>4</v>
      </c>
      <c r="E113" s="41">
        <f t="shared" si="6"/>
        <v>19.12962962962963</v>
      </c>
      <c r="F113" s="15">
        <f t="shared" si="4"/>
        <v>76.518518518518519</v>
      </c>
      <c r="G113" s="26">
        <v>8</v>
      </c>
      <c r="H113" s="17">
        <v>20.66</v>
      </c>
      <c r="I113" s="17">
        <f t="shared" si="7"/>
        <v>82.64</v>
      </c>
      <c r="J113" s="16" t="s">
        <v>227</v>
      </c>
      <c r="K113" s="42">
        <v>10.33</v>
      </c>
      <c r="L113" s="42">
        <f t="shared" si="5"/>
        <v>41.32</v>
      </c>
      <c r="N113" s="30"/>
      <c r="O113" s="30"/>
      <c r="P113" s="30"/>
    </row>
    <row r="114" spans="1:16" ht="15">
      <c r="A114" s="38">
        <v>100</v>
      </c>
      <c r="B114" s="43" t="s">
        <v>95</v>
      </c>
      <c r="C114" s="44" t="s">
        <v>12</v>
      </c>
      <c r="D114" s="40">
        <v>95</v>
      </c>
      <c r="E114" s="41">
        <f t="shared" si="6"/>
        <v>32.981481481481474</v>
      </c>
      <c r="F114" s="15">
        <f t="shared" si="4"/>
        <v>3133.24074074074</v>
      </c>
      <c r="G114" s="26">
        <v>8</v>
      </c>
      <c r="H114" s="17">
        <v>35.619999999999997</v>
      </c>
      <c r="I114" s="17">
        <f t="shared" si="7"/>
        <v>3383.8999999999996</v>
      </c>
      <c r="J114" s="16" t="s">
        <v>225</v>
      </c>
      <c r="K114" s="42">
        <v>0</v>
      </c>
      <c r="L114" s="42">
        <f t="shared" si="5"/>
        <v>0</v>
      </c>
      <c r="N114" s="30"/>
      <c r="O114" s="30"/>
      <c r="P114" s="30"/>
    </row>
    <row r="115" spans="1:16" ht="15">
      <c r="A115" s="38">
        <v>101</v>
      </c>
      <c r="B115" s="43" t="s">
        <v>96</v>
      </c>
      <c r="C115" s="44" t="s">
        <v>3</v>
      </c>
      <c r="D115" s="40">
        <v>190</v>
      </c>
      <c r="E115" s="41">
        <f t="shared" si="6"/>
        <v>15.268518518518515</v>
      </c>
      <c r="F115" s="15">
        <f t="shared" si="4"/>
        <v>2901.0185185185178</v>
      </c>
      <c r="G115" s="26">
        <v>8</v>
      </c>
      <c r="H115" s="17">
        <v>16.489999999999998</v>
      </c>
      <c r="I115" s="17">
        <f t="shared" si="7"/>
        <v>3133.1</v>
      </c>
      <c r="J115" s="16" t="s">
        <v>32</v>
      </c>
      <c r="K115" s="42">
        <v>6.05</v>
      </c>
      <c r="L115" s="42">
        <f t="shared" si="5"/>
        <v>1149.5</v>
      </c>
      <c r="N115" s="30"/>
      <c r="O115" s="30"/>
      <c r="P115" s="30"/>
    </row>
    <row r="116" spans="1:16" ht="15">
      <c r="A116" s="38">
        <v>102</v>
      </c>
      <c r="B116" s="43" t="s">
        <v>97</v>
      </c>
      <c r="C116" s="44" t="s">
        <v>3</v>
      </c>
      <c r="D116" s="40">
        <v>221</v>
      </c>
      <c r="E116" s="41">
        <f t="shared" si="6"/>
        <v>21.046296296296294</v>
      </c>
      <c r="F116" s="15">
        <f t="shared" si="4"/>
        <v>4651.2314814814808</v>
      </c>
      <c r="G116" s="26">
        <v>8</v>
      </c>
      <c r="H116" s="17">
        <v>22.73</v>
      </c>
      <c r="I116" s="17">
        <f t="shared" si="7"/>
        <v>5023.33</v>
      </c>
      <c r="J116" s="18" t="s">
        <v>32</v>
      </c>
      <c r="K116" s="42">
        <v>3.2</v>
      </c>
      <c r="L116" s="42">
        <f t="shared" si="5"/>
        <v>707.2</v>
      </c>
      <c r="N116" s="30"/>
      <c r="O116" s="30"/>
      <c r="P116" s="30"/>
    </row>
    <row r="117" spans="1:16" ht="15">
      <c r="A117" s="38">
        <v>103</v>
      </c>
      <c r="B117" s="43" t="s">
        <v>98</v>
      </c>
      <c r="C117" s="44" t="s">
        <v>3</v>
      </c>
      <c r="D117" s="40">
        <v>85</v>
      </c>
      <c r="E117" s="41">
        <f t="shared" si="6"/>
        <v>8.6388888888888875</v>
      </c>
      <c r="F117" s="15">
        <f t="shared" si="4"/>
        <v>734.30555555555543</v>
      </c>
      <c r="G117" s="26">
        <v>8</v>
      </c>
      <c r="H117" s="17">
        <v>9.33</v>
      </c>
      <c r="I117" s="17">
        <f t="shared" si="7"/>
        <v>793.05</v>
      </c>
      <c r="J117" s="16" t="s">
        <v>215</v>
      </c>
      <c r="K117" s="42">
        <v>2.82</v>
      </c>
      <c r="L117" s="42">
        <f t="shared" si="5"/>
        <v>239.7</v>
      </c>
      <c r="N117" s="30"/>
      <c r="O117" s="30"/>
      <c r="P117" s="30"/>
    </row>
    <row r="118" spans="1:16" ht="15">
      <c r="A118" s="38">
        <v>104</v>
      </c>
      <c r="B118" s="43" t="s">
        <v>99</v>
      </c>
      <c r="C118" s="44" t="s">
        <v>3</v>
      </c>
      <c r="D118" s="40">
        <v>157</v>
      </c>
      <c r="E118" s="41">
        <f t="shared" si="6"/>
        <v>26.027777777777775</v>
      </c>
      <c r="F118" s="15">
        <f t="shared" si="4"/>
        <v>4086.3611111111109</v>
      </c>
      <c r="G118" s="26">
        <v>8</v>
      </c>
      <c r="H118" s="17">
        <v>28.11</v>
      </c>
      <c r="I118" s="17">
        <f t="shared" si="7"/>
        <v>4413.2699999999995</v>
      </c>
      <c r="J118" s="16" t="s">
        <v>215</v>
      </c>
      <c r="K118" s="42">
        <v>8.58</v>
      </c>
      <c r="L118" s="42">
        <f t="shared" si="5"/>
        <v>1347.06</v>
      </c>
      <c r="N118" s="30"/>
      <c r="O118" s="30"/>
      <c r="P118" s="30"/>
    </row>
    <row r="119" spans="1:16" ht="15">
      <c r="A119" s="38">
        <v>105</v>
      </c>
      <c r="B119" s="43" t="s">
        <v>263</v>
      </c>
      <c r="C119" s="44" t="s">
        <v>3</v>
      </c>
      <c r="D119" s="40">
        <v>2</v>
      </c>
      <c r="E119" s="41">
        <f t="shared" si="6"/>
        <v>10.592592592592592</v>
      </c>
      <c r="F119" s="15">
        <f t="shared" si="4"/>
        <v>21.185185185185183</v>
      </c>
      <c r="G119" s="26">
        <v>8</v>
      </c>
      <c r="H119" s="17">
        <v>11.44</v>
      </c>
      <c r="I119" s="17">
        <f t="shared" si="7"/>
        <v>22.88</v>
      </c>
      <c r="J119" s="16" t="s">
        <v>32</v>
      </c>
      <c r="K119" s="42">
        <v>6.66</v>
      </c>
      <c r="L119" s="42">
        <f t="shared" si="5"/>
        <v>13.32</v>
      </c>
      <c r="N119" s="30"/>
      <c r="O119" s="30"/>
      <c r="P119" s="30"/>
    </row>
    <row r="120" spans="1:16" ht="15">
      <c r="A120" s="38">
        <v>106</v>
      </c>
      <c r="B120" s="43" t="s">
        <v>101</v>
      </c>
      <c r="C120" s="44" t="s">
        <v>100</v>
      </c>
      <c r="D120" s="40">
        <v>8</v>
      </c>
      <c r="E120" s="41">
        <f t="shared" si="6"/>
        <v>35.268518518518519</v>
      </c>
      <c r="F120" s="15">
        <f t="shared" si="4"/>
        <v>282.14814814814815</v>
      </c>
      <c r="G120" s="26">
        <v>8</v>
      </c>
      <c r="H120" s="17">
        <v>38.090000000000003</v>
      </c>
      <c r="I120" s="17">
        <f t="shared" si="7"/>
        <v>304.72000000000003</v>
      </c>
      <c r="J120" s="16" t="s">
        <v>32</v>
      </c>
      <c r="K120" s="42">
        <v>3.2</v>
      </c>
      <c r="L120" s="42">
        <f t="shared" si="5"/>
        <v>25.6</v>
      </c>
      <c r="N120" s="30"/>
      <c r="O120" s="30"/>
      <c r="P120" s="30"/>
    </row>
    <row r="121" spans="1:16" ht="15">
      <c r="A121" s="38">
        <v>107</v>
      </c>
      <c r="B121" s="43" t="s">
        <v>102</v>
      </c>
      <c r="C121" s="44" t="s">
        <v>5</v>
      </c>
      <c r="D121" s="40">
        <v>27</v>
      </c>
      <c r="E121" s="41">
        <f t="shared" si="6"/>
        <v>22.518518518518519</v>
      </c>
      <c r="F121" s="15">
        <f t="shared" si="4"/>
        <v>608</v>
      </c>
      <c r="G121" s="26">
        <v>8</v>
      </c>
      <c r="H121" s="17">
        <v>24.32</v>
      </c>
      <c r="I121" s="17">
        <f t="shared" si="7"/>
        <v>656.64</v>
      </c>
      <c r="J121" s="16" t="s">
        <v>32</v>
      </c>
      <c r="K121" s="42">
        <v>19.54</v>
      </c>
      <c r="L121" s="42">
        <f t="shared" si="5"/>
        <v>527.57999999999993</v>
      </c>
      <c r="N121" s="30"/>
      <c r="O121" s="30"/>
      <c r="P121" s="30"/>
    </row>
    <row r="122" spans="1:16" ht="15">
      <c r="A122" s="38">
        <v>108</v>
      </c>
      <c r="B122" s="43" t="s">
        <v>264</v>
      </c>
      <c r="C122" s="44" t="s">
        <v>3</v>
      </c>
      <c r="D122" s="40">
        <v>13</v>
      </c>
      <c r="E122" s="41">
        <f t="shared" si="6"/>
        <v>13.453703703703702</v>
      </c>
      <c r="F122" s="15">
        <f t="shared" si="4"/>
        <v>174.89814814814812</v>
      </c>
      <c r="G122" s="26">
        <v>8</v>
      </c>
      <c r="H122" s="17">
        <v>14.53</v>
      </c>
      <c r="I122" s="17">
        <f t="shared" si="7"/>
        <v>188.89</v>
      </c>
      <c r="J122" s="18" t="s">
        <v>227</v>
      </c>
      <c r="K122" s="42">
        <v>8.7899999999999991</v>
      </c>
      <c r="L122" s="42">
        <f t="shared" si="5"/>
        <v>114.26999999999998</v>
      </c>
      <c r="N122" s="30"/>
      <c r="O122" s="30"/>
      <c r="P122" s="30"/>
    </row>
    <row r="123" spans="1:16" ht="15">
      <c r="A123" s="38">
        <v>109</v>
      </c>
      <c r="B123" s="45" t="s">
        <v>265</v>
      </c>
      <c r="C123" s="46" t="s">
        <v>6</v>
      </c>
      <c r="D123" s="47">
        <v>11</v>
      </c>
      <c r="E123" s="41">
        <f t="shared" si="6"/>
        <v>22.898148148148149</v>
      </c>
      <c r="F123" s="15">
        <f t="shared" si="4"/>
        <v>251.87962962962965</v>
      </c>
      <c r="G123" s="26">
        <v>8</v>
      </c>
      <c r="H123" s="17">
        <v>24.73</v>
      </c>
      <c r="I123" s="17">
        <f t="shared" si="7"/>
        <v>272.03000000000003</v>
      </c>
      <c r="J123" s="18" t="s">
        <v>215</v>
      </c>
      <c r="K123" s="42">
        <v>7.42</v>
      </c>
      <c r="L123" s="42">
        <f t="shared" si="5"/>
        <v>81.62</v>
      </c>
      <c r="N123" s="30"/>
      <c r="O123" s="30"/>
      <c r="P123" s="30"/>
    </row>
    <row r="124" spans="1:16" ht="15.6" customHeight="1">
      <c r="A124" s="38">
        <v>110</v>
      </c>
      <c r="B124" s="45" t="s">
        <v>266</v>
      </c>
      <c r="C124" s="46" t="s">
        <v>3</v>
      </c>
      <c r="D124" s="47">
        <v>185</v>
      </c>
      <c r="E124" s="41">
        <f t="shared" si="6"/>
        <v>13.435185185185183</v>
      </c>
      <c r="F124" s="15">
        <f t="shared" si="4"/>
        <v>2485.5092592592591</v>
      </c>
      <c r="G124" s="26">
        <v>8</v>
      </c>
      <c r="H124" s="17">
        <v>14.51</v>
      </c>
      <c r="I124" s="17">
        <f t="shared" si="7"/>
        <v>2684.35</v>
      </c>
      <c r="J124" s="16" t="s">
        <v>215</v>
      </c>
      <c r="K124" s="42">
        <v>6.42</v>
      </c>
      <c r="L124" s="42">
        <f t="shared" si="5"/>
        <v>1187.7</v>
      </c>
      <c r="N124" s="30"/>
      <c r="O124" s="30"/>
      <c r="P124" s="30"/>
    </row>
    <row r="125" spans="1:16" ht="15">
      <c r="A125" s="38">
        <v>111</v>
      </c>
      <c r="B125" s="43" t="s">
        <v>267</v>
      </c>
      <c r="C125" s="44" t="s">
        <v>3</v>
      </c>
      <c r="D125" s="40">
        <v>29</v>
      </c>
      <c r="E125" s="41">
        <f t="shared" si="6"/>
        <v>8.129629629629628</v>
      </c>
      <c r="F125" s="15">
        <f t="shared" si="4"/>
        <v>235.75925925925921</v>
      </c>
      <c r="G125" s="26">
        <v>8</v>
      </c>
      <c r="H125" s="17">
        <v>8.7799999999999994</v>
      </c>
      <c r="I125" s="17">
        <f t="shared" si="7"/>
        <v>254.61999999999998</v>
      </c>
      <c r="J125" s="18" t="s">
        <v>215</v>
      </c>
      <c r="K125" s="42">
        <v>3.81</v>
      </c>
      <c r="L125" s="42">
        <f t="shared" si="5"/>
        <v>110.49</v>
      </c>
      <c r="N125" s="30"/>
      <c r="O125" s="30"/>
      <c r="P125" s="30"/>
    </row>
    <row r="126" spans="1:16" ht="15">
      <c r="A126" s="38">
        <v>112</v>
      </c>
      <c r="B126" s="43" t="s">
        <v>268</v>
      </c>
      <c r="C126" s="44" t="s">
        <v>6</v>
      </c>
      <c r="D126" s="40">
        <v>8</v>
      </c>
      <c r="E126" s="41">
        <f t="shared" si="6"/>
        <v>36.018518518518512</v>
      </c>
      <c r="F126" s="15">
        <f t="shared" si="4"/>
        <v>288.1481481481481</v>
      </c>
      <c r="G126" s="26">
        <v>8</v>
      </c>
      <c r="H126" s="17">
        <v>38.9</v>
      </c>
      <c r="I126" s="17">
        <f t="shared" si="7"/>
        <v>311.2</v>
      </c>
      <c r="J126" s="16" t="s">
        <v>215</v>
      </c>
      <c r="K126" s="42">
        <v>13.42</v>
      </c>
      <c r="L126" s="42">
        <f t="shared" si="5"/>
        <v>107.36</v>
      </c>
      <c r="N126" s="30"/>
      <c r="O126" s="30"/>
      <c r="P126" s="30"/>
    </row>
    <row r="127" spans="1:16" ht="15">
      <c r="A127" s="38">
        <v>113</v>
      </c>
      <c r="B127" s="43" t="s">
        <v>269</v>
      </c>
      <c r="C127" s="44" t="s">
        <v>6</v>
      </c>
      <c r="D127" s="40">
        <v>117</v>
      </c>
      <c r="E127" s="41">
        <f t="shared" si="6"/>
        <v>24.675925925925924</v>
      </c>
      <c r="F127" s="15">
        <f t="shared" si="4"/>
        <v>2887.083333333333</v>
      </c>
      <c r="G127" s="26">
        <v>8</v>
      </c>
      <c r="H127" s="17">
        <v>26.65</v>
      </c>
      <c r="I127" s="17">
        <f t="shared" si="7"/>
        <v>3118.0499999999997</v>
      </c>
      <c r="J127" s="16" t="s">
        <v>215</v>
      </c>
      <c r="K127" s="42">
        <v>8</v>
      </c>
      <c r="L127" s="42">
        <f t="shared" si="5"/>
        <v>936</v>
      </c>
      <c r="N127" s="30"/>
      <c r="O127" s="30"/>
      <c r="P127" s="30"/>
    </row>
    <row r="128" spans="1:16" ht="15">
      <c r="A128" s="38">
        <v>114</v>
      </c>
      <c r="B128" s="43" t="s">
        <v>270</v>
      </c>
      <c r="C128" s="44" t="s">
        <v>5</v>
      </c>
      <c r="D128" s="40">
        <v>41</v>
      </c>
      <c r="E128" s="41">
        <f t="shared" si="6"/>
        <v>13.972222222222221</v>
      </c>
      <c r="F128" s="15">
        <f t="shared" si="4"/>
        <v>572.86111111111109</v>
      </c>
      <c r="G128" s="26">
        <v>8</v>
      </c>
      <c r="H128" s="17">
        <v>15.09</v>
      </c>
      <c r="I128" s="17">
        <f t="shared" si="7"/>
        <v>618.68999999999994</v>
      </c>
      <c r="J128" s="16" t="s">
        <v>215</v>
      </c>
      <c r="K128" s="42">
        <v>4.93</v>
      </c>
      <c r="L128" s="42">
        <f t="shared" si="5"/>
        <v>202.13</v>
      </c>
      <c r="N128" s="30"/>
      <c r="O128" s="30"/>
      <c r="P128" s="30"/>
    </row>
    <row r="129" spans="1:16" ht="15">
      <c r="A129" s="38">
        <v>115</v>
      </c>
      <c r="B129" s="45" t="s">
        <v>271</v>
      </c>
      <c r="C129" s="46" t="s">
        <v>3</v>
      </c>
      <c r="D129" s="47">
        <v>5</v>
      </c>
      <c r="E129" s="41">
        <f t="shared" si="6"/>
        <v>13.370370370370368</v>
      </c>
      <c r="F129" s="15">
        <f t="shared" si="4"/>
        <v>66.851851851851848</v>
      </c>
      <c r="G129" s="26">
        <v>8</v>
      </c>
      <c r="H129" s="17">
        <v>14.44</v>
      </c>
      <c r="I129" s="17">
        <f t="shared" si="7"/>
        <v>72.2</v>
      </c>
      <c r="J129" s="16" t="s">
        <v>32</v>
      </c>
      <c r="K129" s="42">
        <v>5.75</v>
      </c>
      <c r="L129" s="42">
        <f t="shared" si="5"/>
        <v>28.75</v>
      </c>
      <c r="N129" s="30"/>
      <c r="O129" s="30"/>
      <c r="P129" s="30"/>
    </row>
    <row r="130" spans="1:16" ht="15">
      <c r="A130" s="38">
        <v>116</v>
      </c>
      <c r="B130" s="43" t="s">
        <v>103</v>
      </c>
      <c r="C130" s="44" t="s">
        <v>10</v>
      </c>
      <c r="D130" s="40">
        <v>55</v>
      </c>
      <c r="E130" s="41">
        <f t="shared" si="6"/>
        <v>161.59259259259258</v>
      </c>
      <c r="F130" s="15">
        <f t="shared" si="4"/>
        <v>8887.5925925925912</v>
      </c>
      <c r="G130" s="26">
        <v>8</v>
      </c>
      <c r="H130" s="17">
        <v>174.52</v>
      </c>
      <c r="I130" s="17">
        <f t="shared" si="7"/>
        <v>9598.6</v>
      </c>
      <c r="J130" s="16" t="s">
        <v>32</v>
      </c>
      <c r="K130" s="42">
        <v>5.97</v>
      </c>
      <c r="L130" s="42">
        <f t="shared" si="5"/>
        <v>328.34999999999997</v>
      </c>
      <c r="N130" s="30"/>
      <c r="O130" s="30"/>
      <c r="P130" s="30"/>
    </row>
    <row r="131" spans="1:16" ht="15">
      <c r="A131" s="38">
        <v>117</v>
      </c>
      <c r="B131" s="43" t="s">
        <v>104</v>
      </c>
      <c r="C131" s="44" t="s">
        <v>5</v>
      </c>
      <c r="D131" s="40">
        <v>18</v>
      </c>
      <c r="E131" s="41">
        <f t="shared" si="6"/>
        <v>10.888888888888888</v>
      </c>
      <c r="F131" s="15">
        <f t="shared" si="4"/>
        <v>195.99999999999997</v>
      </c>
      <c r="G131" s="26">
        <v>8</v>
      </c>
      <c r="H131" s="17">
        <v>11.76</v>
      </c>
      <c r="I131" s="17">
        <f t="shared" si="7"/>
        <v>211.68</v>
      </c>
      <c r="J131" s="16" t="s">
        <v>32</v>
      </c>
      <c r="K131" s="42">
        <v>7.54</v>
      </c>
      <c r="L131" s="42">
        <f t="shared" si="5"/>
        <v>135.72</v>
      </c>
      <c r="N131" s="30"/>
      <c r="O131" s="30"/>
      <c r="P131" s="30"/>
    </row>
    <row r="132" spans="1:16" ht="15">
      <c r="A132" s="38">
        <v>118</v>
      </c>
      <c r="B132" s="43" t="s">
        <v>272</v>
      </c>
      <c r="C132" s="44" t="s">
        <v>3</v>
      </c>
      <c r="D132" s="40">
        <v>5</v>
      </c>
      <c r="E132" s="41">
        <f t="shared" si="6"/>
        <v>10.407407407407407</v>
      </c>
      <c r="F132" s="15">
        <f t="shared" si="4"/>
        <v>52.037037037037031</v>
      </c>
      <c r="G132" s="26">
        <v>8</v>
      </c>
      <c r="H132" s="17">
        <v>11.24</v>
      </c>
      <c r="I132" s="17">
        <f t="shared" si="7"/>
        <v>56.2</v>
      </c>
      <c r="J132" s="18" t="s">
        <v>32</v>
      </c>
      <c r="K132" s="42">
        <v>7.02</v>
      </c>
      <c r="L132" s="42">
        <f t="shared" si="5"/>
        <v>35.099999999999994</v>
      </c>
      <c r="N132" s="30"/>
      <c r="O132" s="30"/>
      <c r="P132" s="30"/>
    </row>
    <row r="133" spans="1:16" ht="15">
      <c r="A133" s="38">
        <v>119</v>
      </c>
      <c r="B133" s="43" t="s">
        <v>105</v>
      </c>
      <c r="C133" s="44" t="s">
        <v>4</v>
      </c>
      <c r="D133" s="40">
        <v>11</v>
      </c>
      <c r="E133" s="41">
        <f t="shared" si="6"/>
        <v>11.194444444444443</v>
      </c>
      <c r="F133" s="15">
        <f t="shared" si="4"/>
        <v>123.13888888888887</v>
      </c>
      <c r="G133" s="26">
        <v>8</v>
      </c>
      <c r="H133" s="17">
        <v>12.09</v>
      </c>
      <c r="I133" s="17">
        <f t="shared" si="7"/>
        <v>132.99</v>
      </c>
      <c r="J133" s="18" t="s">
        <v>32</v>
      </c>
      <c r="K133" s="42">
        <v>9.3699999999999992</v>
      </c>
      <c r="L133" s="42">
        <f t="shared" si="5"/>
        <v>103.07</v>
      </c>
      <c r="N133" s="30"/>
      <c r="O133" s="30"/>
      <c r="P133" s="30"/>
    </row>
    <row r="134" spans="1:16" ht="15">
      <c r="A134" s="38">
        <v>120</v>
      </c>
      <c r="B134" s="45" t="s">
        <v>273</v>
      </c>
      <c r="C134" s="46" t="s">
        <v>7</v>
      </c>
      <c r="D134" s="47">
        <v>3</v>
      </c>
      <c r="E134" s="41">
        <f t="shared" si="6"/>
        <v>7.5925925925925917</v>
      </c>
      <c r="F134" s="15">
        <f t="shared" si="4"/>
        <v>22.777777777777775</v>
      </c>
      <c r="G134" s="26">
        <v>8</v>
      </c>
      <c r="H134" s="17">
        <v>8.1999999999999993</v>
      </c>
      <c r="I134" s="17">
        <f t="shared" si="7"/>
        <v>24.599999999999998</v>
      </c>
      <c r="J134" s="16" t="s">
        <v>32</v>
      </c>
      <c r="K134" s="42">
        <v>4.32</v>
      </c>
      <c r="L134" s="42">
        <f t="shared" si="5"/>
        <v>12.96</v>
      </c>
      <c r="N134" s="30"/>
      <c r="O134" s="30"/>
      <c r="P134" s="30"/>
    </row>
    <row r="135" spans="1:16" ht="15">
      <c r="A135" s="38">
        <v>121</v>
      </c>
      <c r="B135" s="45" t="s">
        <v>274</v>
      </c>
      <c r="C135" s="46" t="s">
        <v>7</v>
      </c>
      <c r="D135" s="47">
        <v>7</v>
      </c>
      <c r="E135" s="41">
        <f t="shared" si="6"/>
        <v>8</v>
      </c>
      <c r="F135" s="15">
        <f t="shared" si="4"/>
        <v>56</v>
      </c>
      <c r="G135" s="26">
        <v>8</v>
      </c>
      <c r="H135" s="17">
        <v>8.64</v>
      </c>
      <c r="I135" s="17">
        <f t="shared" si="7"/>
        <v>60.480000000000004</v>
      </c>
      <c r="J135" s="16" t="s">
        <v>32</v>
      </c>
      <c r="K135" s="42">
        <v>4.29</v>
      </c>
      <c r="L135" s="42">
        <f t="shared" si="5"/>
        <v>30.03</v>
      </c>
      <c r="N135" s="30"/>
      <c r="O135" s="30"/>
      <c r="P135" s="30"/>
    </row>
    <row r="136" spans="1:16" ht="15">
      <c r="A136" s="38">
        <v>122</v>
      </c>
      <c r="B136" s="43" t="s">
        <v>106</v>
      </c>
      <c r="C136" s="44" t="s">
        <v>107</v>
      </c>
      <c r="D136" s="40">
        <v>26</v>
      </c>
      <c r="E136" s="41">
        <f t="shared" si="6"/>
        <v>6.0370370370370363</v>
      </c>
      <c r="F136" s="15">
        <f t="shared" si="4"/>
        <v>156.96296296296293</v>
      </c>
      <c r="G136" s="26">
        <v>8</v>
      </c>
      <c r="H136" s="17">
        <v>6.52</v>
      </c>
      <c r="I136" s="17">
        <f t="shared" si="7"/>
        <v>169.51999999999998</v>
      </c>
      <c r="J136" s="16" t="s">
        <v>32</v>
      </c>
      <c r="K136" s="42">
        <v>6</v>
      </c>
      <c r="L136" s="42">
        <f t="shared" si="5"/>
        <v>156</v>
      </c>
      <c r="N136" s="30"/>
      <c r="O136" s="30"/>
      <c r="P136" s="30"/>
    </row>
    <row r="137" spans="1:16" ht="15">
      <c r="A137" s="38">
        <v>123</v>
      </c>
      <c r="B137" s="45" t="s">
        <v>106</v>
      </c>
      <c r="C137" s="46" t="s">
        <v>2</v>
      </c>
      <c r="D137" s="47">
        <v>15</v>
      </c>
      <c r="E137" s="41">
        <f t="shared" si="6"/>
        <v>11.027777777777777</v>
      </c>
      <c r="F137" s="15">
        <f t="shared" si="4"/>
        <v>165.41666666666666</v>
      </c>
      <c r="G137" s="26">
        <v>8</v>
      </c>
      <c r="H137" s="17">
        <v>11.91</v>
      </c>
      <c r="I137" s="17">
        <f t="shared" si="7"/>
        <v>178.65</v>
      </c>
      <c r="J137" s="16" t="s">
        <v>32</v>
      </c>
      <c r="K137" s="42">
        <v>8.0299999999999994</v>
      </c>
      <c r="L137" s="42">
        <f t="shared" si="5"/>
        <v>120.44999999999999</v>
      </c>
      <c r="N137" s="30"/>
      <c r="O137" s="30"/>
      <c r="P137" s="30"/>
    </row>
    <row r="138" spans="1:16" ht="15">
      <c r="A138" s="38">
        <v>124</v>
      </c>
      <c r="B138" s="43" t="s">
        <v>108</v>
      </c>
      <c r="C138" s="44" t="s">
        <v>7</v>
      </c>
      <c r="D138" s="40">
        <v>13</v>
      </c>
      <c r="E138" s="41">
        <f t="shared" si="6"/>
        <v>7.0277777777777768</v>
      </c>
      <c r="F138" s="15">
        <f t="shared" si="4"/>
        <v>91.3611111111111</v>
      </c>
      <c r="G138" s="26">
        <v>8</v>
      </c>
      <c r="H138" s="17">
        <v>7.59</v>
      </c>
      <c r="I138" s="17">
        <f t="shared" si="7"/>
        <v>98.67</v>
      </c>
      <c r="J138" s="18" t="s">
        <v>32</v>
      </c>
      <c r="K138" s="42">
        <v>5.21</v>
      </c>
      <c r="L138" s="42">
        <f t="shared" si="5"/>
        <v>67.73</v>
      </c>
      <c r="N138" s="30"/>
      <c r="O138" s="30"/>
      <c r="P138" s="30"/>
    </row>
    <row r="139" spans="1:16" ht="15">
      <c r="A139" s="38">
        <v>125</v>
      </c>
      <c r="B139" s="45" t="s">
        <v>275</v>
      </c>
      <c r="C139" s="46" t="s">
        <v>2</v>
      </c>
      <c r="D139" s="47">
        <v>31</v>
      </c>
      <c r="E139" s="41">
        <f t="shared" si="6"/>
        <v>13.74074074074074</v>
      </c>
      <c r="F139" s="15">
        <f t="shared" si="4"/>
        <v>425.96296296296293</v>
      </c>
      <c r="G139" s="26">
        <v>8</v>
      </c>
      <c r="H139" s="17">
        <v>14.84</v>
      </c>
      <c r="I139" s="17">
        <f t="shared" si="7"/>
        <v>460.04</v>
      </c>
      <c r="J139" s="18" t="s">
        <v>32</v>
      </c>
      <c r="K139" s="42">
        <v>7.11</v>
      </c>
      <c r="L139" s="42">
        <f t="shared" si="5"/>
        <v>220.41</v>
      </c>
      <c r="N139" s="30"/>
      <c r="O139" s="30"/>
      <c r="P139" s="30"/>
    </row>
    <row r="140" spans="1:16" ht="15">
      <c r="A140" s="38">
        <v>126</v>
      </c>
      <c r="B140" s="45" t="s">
        <v>276</v>
      </c>
      <c r="C140" s="46" t="s">
        <v>2</v>
      </c>
      <c r="D140" s="47">
        <v>4</v>
      </c>
      <c r="E140" s="41">
        <f t="shared" si="6"/>
        <v>16.601851851851851</v>
      </c>
      <c r="F140" s="15">
        <f t="shared" si="4"/>
        <v>66.407407407407405</v>
      </c>
      <c r="G140" s="26">
        <v>8</v>
      </c>
      <c r="H140" s="17">
        <v>17.93</v>
      </c>
      <c r="I140" s="17">
        <f t="shared" si="7"/>
        <v>71.72</v>
      </c>
      <c r="J140" s="16" t="s">
        <v>32</v>
      </c>
      <c r="K140" s="42">
        <v>8.89</v>
      </c>
      <c r="L140" s="42">
        <f t="shared" si="5"/>
        <v>35.56</v>
      </c>
      <c r="N140" s="30"/>
      <c r="O140" s="30"/>
      <c r="P140" s="30"/>
    </row>
    <row r="141" spans="1:16" ht="15">
      <c r="A141" s="38">
        <v>127</v>
      </c>
      <c r="B141" s="43" t="s">
        <v>277</v>
      </c>
      <c r="C141" s="44" t="s">
        <v>10</v>
      </c>
      <c r="D141" s="40">
        <v>4</v>
      </c>
      <c r="E141" s="41">
        <f t="shared" si="6"/>
        <v>214.23148148148147</v>
      </c>
      <c r="F141" s="15">
        <f t="shared" si="4"/>
        <v>856.92592592592587</v>
      </c>
      <c r="G141" s="26">
        <v>8</v>
      </c>
      <c r="H141" s="17">
        <v>231.37</v>
      </c>
      <c r="I141" s="17">
        <f t="shared" si="7"/>
        <v>925.48</v>
      </c>
      <c r="J141" s="16" t="s">
        <v>32</v>
      </c>
      <c r="K141" s="42">
        <v>5.97</v>
      </c>
      <c r="L141" s="42">
        <f t="shared" si="5"/>
        <v>23.88</v>
      </c>
      <c r="N141" s="30"/>
      <c r="O141" s="30"/>
      <c r="P141" s="30"/>
    </row>
    <row r="142" spans="1:16" ht="15">
      <c r="A142" s="38">
        <v>128</v>
      </c>
      <c r="B142" s="43" t="s">
        <v>109</v>
      </c>
      <c r="C142" s="44" t="s">
        <v>3</v>
      </c>
      <c r="D142" s="40">
        <v>11</v>
      </c>
      <c r="E142" s="41">
        <f t="shared" si="6"/>
        <v>28.592592592592588</v>
      </c>
      <c r="F142" s="15">
        <f t="shared" si="4"/>
        <v>314.51851851851848</v>
      </c>
      <c r="G142" s="26">
        <v>8</v>
      </c>
      <c r="H142" s="17">
        <v>30.88</v>
      </c>
      <c r="I142" s="17">
        <f t="shared" si="7"/>
        <v>339.68</v>
      </c>
      <c r="J142" s="16" t="s">
        <v>32</v>
      </c>
      <c r="K142" s="42">
        <v>5.25</v>
      </c>
      <c r="L142" s="42">
        <f t="shared" si="5"/>
        <v>57.75</v>
      </c>
      <c r="N142" s="30"/>
      <c r="O142" s="30"/>
      <c r="P142" s="30"/>
    </row>
    <row r="143" spans="1:16" ht="15">
      <c r="A143" s="38">
        <v>129</v>
      </c>
      <c r="B143" s="43" t="s">
        <v>278</v>
      </c>
      <c r="C143" s="44" t="s">
        <v>7</v>
      </c>
      <c r="D143" s="40">
        <v>33</v>
      </c>
      <c r="E143" s="41">
        <f t="shared" si="6"/>
        <v>12.731481481481481</v>
      </c>
      <c r="F143" s="15">
        <f t="shared" ref="F143:F206" si="8">E143*D143</f>
        <v>420.13888888888886</v>
      </c>
      <c r="G143" s="26">
        <v>8</v>
      </c>
      <c r="H143" s="17">
        <v>13.75</v>
      </c>
      <c r="I143" s="17">
        <f t="shared" si="7"/>
        <v>453.75</v>
      </c>
      <c r="J143" s="18" t="s">
        <v>32</v>
      </c>
      <c r="K143" s="42">
        <v>6.61</v>
      </c>
      <c r="L143" s="42">
        <f t="shared" ref="L143:L206" si="9">K143*D143</f>
        <v>218.13000000000002</v>
      </c>
      <c r="N143" s="30"/>
      <c r="O143" s="30"/>
      <c r="P143" s="30"/>
    </row>
    <row r="144" spans="1:16" ht="15">
      <c r="A144" s="38">
        <v>130</v>
      </c>
      <c r="B144" s="43" t="s">
        <v>279</v>
      </c>
      <c r="C144" s="44" t="s">
        <v>7</v>
      </c>
      <c r="D144" s="40">
        <v>45</v>
      </c>
      <c r="E144" s="41">
        <f t="shared" ref="E144:E207" si="10">SUM(H144/(1+8%))</f>
        <v>23.444444444444443</v>
      </c>
      <c r="F144" s="15">
        <f t="shared" si="8"/>
        <v>1055</v>
      </c>
      <c r="G144" s="26">
        <v>8</v>
      </c>
      <c r="H144" s="17">
        <v>25.32</v>
      </c>
      <c r="I144" s="17">
        <f t="shared" ref="I144:I207" si="11">D144*H144</f>
        <v>1139.4000000000001</v>
      </c>
      <c r="J144" s="18" t="s">
        <v>32</v>
      </c>
      <c r="K144" s="42">
        <v>7.83</v>
      </c>
      <c r="L144" s="42">
        <f t="shared" si="9"/>
        <v>352.35</v>
      </c>
      <c r="N144" s="30"/>
      <c r="O144" s="30"/>
      <c r="P144" s="30"/>
    </row>
    <row r="145" spans="1:16" ht="15">
      <c r="A145" s="38">
        <v>131</v>
      </c>
      <c r="B145" s="43" t="s">
        <v>280</v>
      </c>
      <c r="C145" s="44" t="s">
        <v>7</v>
      </c>
      <c r="D145" s="40">
        <v>8</v>
      </c>
      <c r="E145" s="41">
        <f t="shared" si="10"/>
        <v>12.379629629629628</v>
      </c>
      <c r="F145" s="15">
        <f t="shared" si="8"/>
        <v>99.037037037037024</v>
      </c>
      <c r="G145" s="26">
        <v>8</v>
      </c>
      <c r="H145" s="17">
        <v>13.37</v>
      </c>
      <c r="I145" s="17">
        <f t="shared" si="11"/>
        <v>106.96</v>
      </c>
      <c r="J145" s="16" t="s">
        <v>32</v>
      </c>
      <c r="K145" s="42">
        <v>10.28</v>
      </c>
      <c r="L145" s="42">
        <f t="shared" si="9"/>
        <v>82.24</v>
      </c>
      <c r="N145" s="30"/>
      <c r="O145" s="30"/>
      <c r="P145" s="30"/>
    </row>
    <row r="146" spans="1:16" ht="15">
      <c r="A146" s="38">
        <v>132</v>
      </c>
      <c r="B146" s="43" t="s">
        <v>112</v>
      </c>
      <c r="C146" s="44" t="s">
        <v>7</v>
      </c>
      <c r="D146" s="40">
        <v>20</v>
      </c>
      <c r="E146" s="41">
        <f t="shared" si="10"/>
        <v>34.916666666666664</v>
      </c>
      <c r="F146" s="15">
        <f t="shared" si="8"/>
        <v>698.33333333333326</v>
      </c>
      <c r="G146" s="26">
        <v>8</v>
      </c>
      <c r="H146" s="17">
        <v>37.71</v>
      </c>
      <c r="I146" s="17">
        <f t="shared" si="11"/>
        <v>754.2</v>
      </c>
      <c r="J146" s="16" t="s">
        <v>32</v>
      </c>
      <c r="K146" s="42">
        <v>3.2</v>
      </c>
      <c r="L146" s="42">
        <f t="shared" si="9"/>
        <v>64</v>
      </c>
      <c r="N146" s="30"/>
      <c r="O146" s="30"/>
      <c r="P146" s="30"/>
    </row>
    <row r="147" spans="1:16" ht="15">
      <c r="A147" s="38">
        <v>133</v>
      </c>
      <c r="B147" s="43" t="s">
        <v>110</v>
      </c>
      <c r="C147" s="44" t="s">
        <v>111</v>
      </c>
      <c r="D147" s="40">
        <v>86</v>
      </c>
      <c r="E147" s="41">
        <f t="shared" si="10"/>
        <v>13.333333333333332</v>
      </c>
      <c r="F147" s="15">
        <f t="shared" si="8"/>
        <v>1146.6666666666665</v>
      </c>
      <c r="G147" s="26">
        <v>8</v>
      </c>
      <c r="H147" s="17">
        <v>14.4</v>
      </c>
      <c r="I147" s="17">
        <f t="shared" si="11"/>
        <v>1238.4000000000001</v>
      </c>
      <c r="J147" s="16" t="s">
        <v>32</v>
      </c>
      <c r="K147" s="42">
        <v>3.2</v>
      </c>
      <c r="L147" s="42">
        <f t="shared" si="9"/>
        <v>275.2</v>
      </c>
      <c r="N147" s="30"/>
      <c r="O147" s="30"/>
      <c r="P147" s="30"/>
    </row>
    <row r="148" spans="1:16" ht="15">
      <c r="A148" s="38">
        <v>134</v>
      </c>
      <c r="B148" s="45" t="s">
        <v>281</v>
      </c>
      <c r="C148" s="46" t="s">
        <v>282</v>
      </c>
      <c r="D148" s="47">
        <v>4</v>
      </c>
      <c r="E148" s="41">
        <f t="shared" si="10"/>
        <v>23.37962962962963</v>
      </c>
      <c r="F148" s="15">
        <f t="shared" si="8"/>
        <v>93.518518518518519</v>
      </c>
      <c r="G148" s="26">
        <v>8</v>
      </c>
      <c r="H148" s="17">
        <v>25.25</v>
      </c>
      <c r="I148" s="17">
        <f t="shared" si="11"/>
        <v>101</v>
      </c>
      <c r="J148" s="16" t="s">
        <v>227</v>
      </c>
      <c r="K148" s="42">
        <v>16.100000000000001</v>
      </c>
      <c r="L148" s="42">
        <f t="shared" si="9"/>
        <v>64.400000000000006</v>
      </c>
      <c r="N148" s="30"/>
      <c r="O148" s="30"/>
      <c r="P148" s="30"/>
    </row>
    <row r="149" spans="1:16" ht="15">
      <c r="A149" s="38">
        <v>135</v>
      </c>
      <c r="B149" s="45" t="s">
        <v>283</v>
      </c>
      <c r="C149" s="46" t="s">
        <v>53</v>
      </c>
      <c r="D149" s="47">
        <v>7</v>
      </c>
      <c r="E149" s="41">
        <f t="shared" si="10"/>
        <v>17.833333333333332</v>
      </c>
      <c r="F149" s="15">
        <f t="shared" si="8"/>
        <v>124.83333333333333</v>
      </c>
      <c r="G149" s="26">
        <v>8</v>
      </c>
      <c r="H149" s="17">
        <v>19.260000000000002</v>
      </c>
      <c r="I149" s="17">
        <f t="shared" si="11"/>
        <v>134.82000000000002</v>
      </c>
      <c r="J149" s="16" t="s">
        <v>215</v>
      </c>
      <c r="K149" s="42">
        <v>10.14</v>
      </c>
      <c r="L149" s="42">
        <f t="shared" si="9"/>
        <v>70.98</v>
      </c>
      <c r="N149" s="30"/>
      <c r="O149" s="30"/>
      <c r="P149" s="30"/>
    </row>
    <row r="150" spans="1:16" ht="15">
      <c r="A150" s="38">
        <v>136</v>
      </c>
      <c r="B150" s="45" t="s">
        <v>284</v>
      </c>
      <c r="C150" s="46" t="s">
        <v>23</v>
      </c>
      <c r="D150" s="47">
        <v>8</v>
      </c>
      <c r="E150" s="41">
        <f t="shared" si="10"/>
        <v>68.944444444444429</v>
      </c>
      <c r="F150" s="15">
        <f t="shared" si="8"/>
        <v>551.55555555555543</v>
      </c>
      <c r="G150" s="26">
        <v>8</v>
      </c>
      <c r="H150" s="17">
        <v>74.459999999999994</v>
      </c>
      <c r="I150" s="17">
        <f t="shared" si="11"/>
        <v>595.67999999999995</v>
      </c>
      <c r="J150" s="16" t="s">
        <v>32</v>
      </c>
      <c r="K150" s="42">
        <v>18.7</v>
      </c>
      <c r="L150" s="42">
        <f t="shared" si="9"/>
        <v>149.6</v>
      </c>
      <c r="N150" s="30"/>
      <c r="O150" s="30"/>
      <c r="P150" s="30"/>
    </row>
    <row r="151" spans="1:16" ht="15">
      <c r="A151" s="38">
        <v>137</v>
      </c>
      <c r="B151" s="45" t="s">
        <v>285</v>
      </c>
      <c r="C151" s="46" t="s">
        <v>286</v>
      </c>
      <c r="D151" s="47">
        <v>2</v>
      </c>
      <c r="E151" s="41">
        <f t="shared" si="10"/>
        <v>105.95370370370371</v>
      </c>
      <c r="F151" s="15">
        <f t="shared" si="8"/>
        <v>211.90740740740742</v>
      </c>
      <c r="G151" s="26">
        <v>8</v>
      </c>
      <c r="H151" s="17">
        <v>114.43</v>
      </c>
      <c r="I151" s="17">
        <f t="shared" si="11"/>
        <v>228.86</v>
      </c>
      <c r="J151" s="16" t="s">
        <v>32</v>
      </c>
      <c r="K151" s="42">
        <v>6.4</v>
      </c>
      <c r="L151" s="42">
        <f t="shared" si="9"/>
        <v>12.8</v>
      </c>
      <c r="N151" s="30"/>
      <c r="O151" s="30"/>
      <c r="P151" s="30"/>
    </row>
    <row r="152" spans="1:16" ht="15">
      <c r="A152" s="38">
        <v>138</v>
      </c>
      <c r="B152" s="45" t="s">
        <v>287</v>
      </c>
      <c r="C152" s="46" t="s">
        <v>25</v>
      </c>
      <c r="D152" s="47">
        <v>10</v>
      </c>
      <c r="E152" s="41">
        <f t="shared" si="10"/>
        <v>21.314814814814813</v>
      </c>
      <c r="F152" s="15">
        <f t="shared" si="8"/>
        <v>213.14814814814812</v>
      </c>
      <c r="G152" s="26">
        <v>8</v>
      </c>
      <c r="H152" s="17">
        <v>23.02</v>
      </c>
      <c r="I152" s="17">
        <f t="shared" si="11"/>
        <v>230.2</v>
      </c>
      <c r="J152" s="16" t="s">
        <v>32</v>
      </c>
      <c r="K152" s="42">
        <v>5.69</v>
      </c>
      <c r="L152" s="42">
        <f t="shared" si="9"/>
        <v>56.900000000000006</v>
      </c>
      <c r="N152" s="30"/>
      <c r="O152" s="30"/>
      <c r="P152" s="30"/>
    </row>
    <row r="153" spans="1:16" ht="15">
      <c r="A153" s="38">
        <v>139</v>
      </c>
      <c r="B153" s="45" t="s">
        <v>287</v>
      </c>
      <c r="C153" s="46" t="s">
        <v>3</v>
      </c>
      <c r="D153" s="47">
        <v>13</v>
      </c>
      <c r="E153" s="41">
        <f t="shared" si="10"/>
        <v>7.5833333333333321</v>
      </c>
      <c r="F153" s="15">
        <f t="shared" si="8"/>
        <v>98.583333333333314</v>
      </c>
      <c r="G153" s="26">
        <v>8</v>
      </c>
      <c r="H153" s="17">
        <v>8.19</v>
      </c>
      <c r="I153" s="17">
        <f t="shared" si="11"/>
        <v>106.47</v>
      </c>
      <c r="J153" s="18" t="s">
        <v>32</v>
      </c>
      <c r="K153" s="42">
        <v>4.01</v>
      </c>
      <c r="L153" s="42">
        <f t="shared" si="9"/>
        <v>52.129999999999995</v>
      </c>
      <c r="N153" s="30"/>
      <c r="O153" s="30"/>
      <c r="P153" s="30"/>
    </row>
    <row r="154" spans="1:16" ht="15">
      <c r="A154" s="38">
        <v>140</v>
      </c>
      <c r="B154" s="43" t="s">
        <v>113</v>
      </c>
      <c r="C154" s="44" t="s">
        <v>5</v>
      </c>
      <c r="D154" s="40">
        <v>2</v>
      </c>
      <c r="E154" s="41">
        <f t="shared" si="10"/>
        <v>8.3148148148148149</v>
      </c>
      <c r="F154" s="15">
        <f t="shared" si="8"/>
        <v>16.62962962962963</v>
      </c>
      <c r="G154" s="26">
        <v>8</v>
      </c>
      <c r="H154" s="17">
        <v>8.98</v>
      </c>
      <c r="I154" s="17">
        <f t="shared" si="11"/>
        <v>17.96</v>
      </c>
      <c r="J154" s="18" t="s">
        <v>32</v>
      </c>
      <c r="K154" s="42">
        <v>4.8</v>
      </c>
      <c r="L154" s="42">
        <f t="shared" si="9"/>
        <v>9.6</v>
      </c>
      <c r="N154" s="30"/>
      <c r="O154" s="30"/>
      <c r="P154" s="30"/>
    </row>
    <row r="155" spans="1:16" ht="15">
      <c r="A155" s="38">
        <v>141</v>
      </c>
      <c r="B155" s="43" t="s">
        <v>113</v>
      </c>
      <c r="C155" s="44" t="s">
        <v>25</v>
      </c>
      <c r="D155" s="40">
        <v>6</v>
      </c>
      <c r="E155" s="41">
        <f t="shared" si="10"/>
        <v>11.231481481481481</v>
      </c>
      <c r="F155" s="15">
        <f t="shared" si="8"/>
        <v>67.388888888888886</v>
      </c>
      <c r="G155" s="26">
        <v>8</v>
      </c>
      <c r="H155" s="17">
        <v>12.13</v>
      </c>
      <c r="I155" s="17">
        <f t="shared" si="11"/>
        <v>72.78</v>
      </c>
      <c r="J155" s="16" t="s">
        <v>32</v>
      </c>
      <c r="K155" s="42">
        <v>4.2699999999999996</v>
      </c>
      <c r="L155" s="42">
        <f t="shared" si="9"/>
        <v>25.619999999999997</v>
      </c>
      <c r="N155" s="30"/>
      <c r="O155" s="30"/>
      <c r="P155" s="30"/>
    </row>
    <row r="156" spans="1:16" ht="15">
      <c r="A156" s="38">
        <v>142</v>
      </c>
      <c r="B156" s="43" t="s">
        <v>113</v>
      </c>
      <c r="C156" s="44" t="s">
        <v>3</v>
      </c>
      <c r="D156" s="40">
        <v>10</v>
      </c>
      <c r="E156" s="41">
        <f t="shared" si="10"/>
        <v>4.2037037037037033</v>
      </c>
      <c r="F156" s="15">
        <f t="shared" si="8"/>
        <v>42.037037037037031</v>
      </c>
      <c r="G156" s="26">
        <v>8</v>
      </c>
      <c r="H156" s="17">
        <v>4.54</v>
      </c>
      <c r="I156" s="17">
        <f t="shared" si="11"/>
        <v>45.4</v>
      </c>
      <c r="J156" s="16" t="s">
        <v>32</v>
      </c>
      <c r="K156" s="42">
        <v>4.05</v>
      </c>
      <c r="L156" s="42">
        <f t="shared" si="9"/>
        <v>40.5</v>
      </c>
      <c r="N156" s="30"/>
      <c r="O156" s="30"/>
      <c r="P156" s="30"/>
    </row>
    <row r="157" spans="1:16" ht="17.45" customHeight="1">
      <c r="A157" s="38">
        <v>143</v>
      </c>
      <c r="B157" s="45" t="s">
        <v>113</v>
      </c>
      <c r="C157" s="46" t="s">
        <v>5</v>
      </c>
      <c r="D157" s="47">
        <v>2</v>
      </c>
      <c r="E157" s="41">
        <f t="shared" si="10"/>
        <v>8.3148148148148149</v>
      </c>
      <c r="F157" s="15">
        <f t="shared" si="8"/>
        <v>16.62962962962963</v>
      </c>
      <c r="G157" s="26">
        <v>8</v>
      </c>
      <c r="H157" s="17">
        <v>8.98</v>
      </c>
      <c r="I157" s="17">
        <f t="shared" si="11"/>
        <v>17.96</v>
      </c>
      <c r="J157" s="16" t="s">
        <v>32</v>
      </c>
      <c r="K157" s="42">
        <v>4.8</v>
      </c>
      <c r="L157" s="42">
        <f t="shared" si="9"/>
        <v>9.6</v>
      </c>
      <c r="N157" s="30"/>
      <c r="O157" s="30"/>
      <c r="P157" s="30"/>
    </row>
    <row r="158" spans="1:16" ht="15">
      <c r="A158" s="38">
        <v>144</v>
      </c>
      <c r="B158" s="45" t="s">
        <v>113</v>
      </c>
      <c r="C158" s="46" t="s">
        <v>25</v>
      </c>
      <c r="D158" s="47">
        <v>4</v>
      </c>
      <c r="E158" s="41">
        <f t="shared" si="10"/>
        <v>11.231481481481481</v>
      </c>
      <c r="F158" s="15">
        <f t="shared" si="8"/>
        <v>44.925925925925924</v>
      </c>
      <c r="G158" s="26">
        <v>8</v>
      </c>
      <c r="H158" s="17">
        <v>12.13</v>
      </c>
      <c r="I158" s="17">
        <f t="shared" si="11"/>
        <v>48.52</v>
      </c>
      <c r="J158" s="18" t="s">
        <v>32</v>
      </c>
      <c r="K158" s="42">
        <v>4.2699999999999996</v>
      </c>
      <c r="L158" s="42">
        <f t="shared" si="9"/>
        <v>17.079999999999998</v>
      </c>
      <c r="N158" s="30"/>
      <c r="O158" s="30"/>
      <c r="P158" s="30"/>
    </row>
    <row r="159" spans="1:16" ht="15">
      <c r="A159" s="38">
        <v>145</v>
      </c>
      <c r="B159" s="45" t="s">
        <v>113</v>
      </c>
      <c r="C159" s="46" t="s">
        <v>3</v>
      </c>
      <c r="D159" s="47">
        <v>10</v>
      </c>
      <c r="E159" s="41">
        <f t="shared" si="10"/>
        <v>4.2037037037037033</v>
      </c>
      <c r="F159" s="15">
        <f t="shared" si="8"/>
        <v>42.037037037037031</v>
      </c>
      <c r="G159" s="26">
        <v>8</v>
      </c>
      <c r="H159" s="17">
        <v>4.54</v>
      </c>
      <c r="I159" s="17">
        <f t="shared" si="11"/>
        <v>45.4</v>
      </c>
      <c r="J159" s="16" t="s">
        <v>32</v>
      </c>
      <c r="K159" s="42">
        <v>4.05</v>
      </c>
      <c r="L159" s="42">
        <f t="shared" si="9"/>
        <v>40.5</v>
      </c>
      <c r="N159" s="30"/>
      <c r="O159" s="30"/>
      <c r="P159" s="30"/>
    </row>
    <row r="160" spans="1:16" ht="15">
      <c r="A160" s="38">
        <v>146</v>
      </c>
      <c r="B160" s="43" t="s">
        <v>114</v>
      </c>
      <c r="C160" s="44" t="s">
        <v>3</v>
      </c>
      <c r="D160" s="40">
        <v>2</v>
      </c>
      <c r="E160" s="41">
        <f t="shared" si="10"/>
        <v>6.4629629629629628</v>
      </c>
      <c r="F160" s="15">
        <f t="shared" si="8"/>
        <v>12.925925925925926</v>
      </c>
      <c r="G160" s="26">
        <v>8</v>
      </c>
      <c r="H160" s="17">
        <v>6.98</v>
      </c>
      <c r="I160" s="17">
        <f t="shared" si="11"/>
        <v>13.96</v>
      </c>
      <c r="J160" s="16" t="s">
        <v>32</v>
      </c>
      <c r="K160" s="42">
        <v>3.91</v>
      </c>
      <c r="L160" s="42">
        <f t="shared" si="9"/>
        <v>7.82</v>
      </c>
      <c r="N160" s="30"/>
      <c r="O160" s="30"/>
      <c r="P160" s="30"/>
    </row>
    <row r="161" spans="1:16" ht="15">
      <c r="A161" s="38">
        <v>147</v>
      </c>
      <c r="B161" s="43" t="s">
        <v>288</v>
      </c>
      <c r="C161" s="44" t="s">
        <v>8</v>
      </c>
      <c r="D161" s="40">
        <v>3</v>
      </c>
      <c r="E161" s="41">
        <f t="shared" si="10"/>
        <v>53.740740740740733</v>
      </c>
      <c r="F161" s="15">
        <f t="shared" si="8"/>
        <v>161.2222222222222</v>
      </c>
      <c r="G161" s="26">
        <v>8</v>
      </c>
      <c r="H161" s="17">
        <v>58.04</v>
      </c>
      <c r="I161" s="17">
        <f t="shared" si="11"/>
        <v>174.12</v>
      </c>
      <c r="J161" s="16" t="s">
        <v>32</v>
      </c>
      <c r="K161" s="42">
        <v>21.07</v>
      </c>
      <c r="L161" s="42">
        <f t="shared" si="9"/>
        <v>63.21</v>
      </c>
      <c r="N161" s="30"/>
      <c r="O161" s="30"/>
      <c r="P161" s="30"/>
    </row>
    <row r="162" spans="1:16" ht="15">
      <c r="A162" s="38">
        <v>148</v>
      </c>
      <c r="B162" s="43" t="s">
        <v>289</v>
      </c>
      <c r="C162" s="44" t="s">
        <v>8</v>
      </c>
      <c r="D162" s="40">
        <v>20</v>
      </c>
      <c r="E162" s="41">
        <f t="shared" si="10"/>
        <v>111.13888888888889</v>
      </c>
      <c r="F162" s="15">
        <f t="shared" si="8"/>
        <v>2222.7777777777778</v>
      </c>
      <c r="G162" s="26">
        <v>8</v>
      </c>
      <c r="H162" s="17">
        <v>120.03</v>
      </c>
      <c r="I162" s="17">
        <f t="shared" si="11"/>
        <v>2400.6</v>
      </c>
      <c r="J162" s="16" t="s">
        <v>32</v>
      </c>
      <c r="K162" s="42">
        <v>42.9</v>
      </c>
      <c r="L162" s="42">
        <f t="shared" si="9"/>
        <v>858</v>
      </c>
      <c r="N162" s="30"/>
      <c r="O162" s="30"/>
      <c r="P162" s="30"/>
    </row>
    <row r="163" spans="1:16" ht="15">
      <c r="A163" s="38">
        <v>149</v>
      </c>
      <c r="B163" s="43" t="s">
        <v>290</v>
      </c>
      <c r="C163" s="44" t="s">
        <v>3</v>
      </c>
      <c r="D163" s="40">
        <v>6</v>
      </c>
      <c r="E163" s="41">
        <f t="shared" si="10"/>
        <v>4.9259259259259256</v>
      </c>
      <c r="F163" s="15">
        <f t="shared" si="8"/>
        <v>29.555555555555554</v>
      </c>
      <c r="G163" s="26">
        <v>8</v>
      </c>
      <c r="H163" s="17">
        <v>5.32</v>
      </c>
      <c r="I163" s="17">
        <f t="shared" si="11"/>
        <v>31.92</v>
      </c>
      <c r="J163" s="18" t="s">
        <v>227</v>
      </c>
      <c r="K163" s="42">
        <v>2.66</v>
      </c>
      <c r="L163" s="42">
        <f t="shared" si="9"/>
        <v>15.96</v>
      </c>
      <c r="N163" s="30"/>
      <c r="O163" s="30"/>
      <c r="P163" s="30"/>
    </row>
    <row r="164" spans="1:16" ht="15">
      <c r="A164" s="38">
        <v>150</v>
      </c>
      <c r="B164" s="43" t="s">
        <v>115</v>
      </c>
      <c r="C164" s="44" t="s">
        <v>3</v>
      </c>
      <c r="D164" s="40">
        <v>66</v>
      </c>
      <c r="E164" s="41">
        <f t="shared" si="10"/>
        <v>3.3148148148148149</v>
      </c>
      <c r="F164" s="15">
        <f t="shared" si="8"/>
        <v>218.77777777777777</v>
      </c>
      <c r="G164" s="26">
        <v>8</v>
      </c>
      <c r="H164" s="17">
        <v>3.58</v>
      </c>
      <c r="I164" s="17">
        <f t="shared" si="11"/>
        <v>236.28</v>
      </c>
      <c r="J164" s="18" t="s">
        <v>32</v>
      </c>
      <c r="K164" s="42">
        <v>3.2</v>
      </c>
      <c r="L164" s="42">
        <f t="shared" si="9"/>
        <v>211.20000000000002</v>
      </c>
      <c r="N164" s="30"/>
      <c r="O164" s="30"/>
      <c r="P164" s="30"/>
    </row>
    <row r="165" spans="1:16" ht="15">
      <c r="A165" s="38">
        <v>151</v>
      </c>
      <c r="B165" s="43" t="s">
        <v>291</v>
      </c>
      <c r="C165" s="44" t="s">
        <v>159</v>
      </c>
      <c r="D165" s="40">
        <v>8</v>
      </c>
      <c r="E165" s="41">
        <f t="shared" si="10"/>
        <v>8.648148148148147</v>
      </c>
      <c r="F165" s="15">
        <f t="shared" si="8"/>
        <v>69.185185185185176</v>
      </c>
      <c r="G165" s="26">
        <v>8</v>
      </c>
      <c r="H165" s="17">
        <v>9.34</v>
      </c>
      <c r="I165" s="17">
        <f t="shared" si="11"/>
        <v>74.72</v>
      </c>
      <c r="J165" s="18" t="s">
        <v>227</v>
      </c>
      <c r="K165" s="42">
        <v>4.67</v>
      </c>
      <c r="L165" s="42">
        <f t="shared" si="9"/>
        <v>37.36</v>
      </c>
      <c r="N165" s="30"/>
      <c r="O165" s="30"/>
      <c r="P165" s="30"/>
    </row>
    <row r="166" spans="1:16" ht="15">
      <c r="A166" s="38">
        <v>152</v>
      </c>
      <c r="B166" s="43" t="s">
        <v>292</v>
      </c>
      <c r="C166" s="44" t="s">
        <v>116</v>
      </c>
      <c r="D166" s="40">
        <v>11</v>
      </c>
      <c r="E166" s="41">
        <f t="shared" si="10"/>
        <v>90.31481481481481</v>
      </c>
      <c r="F166" s="15">
        <f t="shared" si="8"/>
        <v>993.46296296296293</v>
      </c>
      <c r="G166" s="26">
        <v>8</v>
      </c>
      <c r="H166" s="17">
        <v>97.54</v>
      </c>
      <c r="I166" s="17">
        <f t="shared" si="11"/>
        <v>1072.94</v>
      </c>
      <c r="J166" s="18" t="s">
        <v>32</v>
      </c>
      <c r="K166" s="42">
        <v>5.66</v>
      </c>
      <c r="L166" s="42">
        <f t="shared" si="9"/>
        <v>62.260000000000005</v>
      </c>
      <c r="N166" s="30"/>
      <c r="O166" s="30"/>
      <c r="P166" s="30"/>
    </row>
    <row r="167" spans="1:16" ht="15">
      <c r="A167" s="38">
        <v>153</v>
      </c>
      <c r="B167" s="43" t="s">
        <v>293</v>
      </c>
      <c r="C167" s="44" t="s">
        <v>294</v>
      </c>
      <c r="D167" s="40">
        <v>6</v>
      </c>
      <c r="E167" s="41">
        <f t="shared" si="10"/>
        <v>90.31481481481481</v>
      </c>
      <c r="F167" s="15">
        <f t="shared" si="8"/>
        <v>541.88888888888891</v>
      </c>
      <c r="G167" s="26">
        <v>8</v>
      </c>
      <c r="H167" s="17">
        <v>97.54</v>
      </c>
      <c r="I167" s="17">
        <f t="shared" si="11"/>
        <v>585.24</v>
      </c>
      <c r="J167" s="16" t="s">
        <v>32</v>
      </c>
      <c r="K167" s="42">
        <v>5.66</v>
      </c>
      <c r="L167" s="42">
        <f t="shared" si="9"/>
        <v>33.96</v>
      </c>
      <c r="N167" s="30"/>
      <c r="O167" s="30"/>
      <c r="P167" s="30"/>
    </row>
    <row r="168" spans="1:16" ht="15">
      <c r="A168" s="38">
        <v>154</v>
      </c>
      <c r="B168" s="43" t="s">
        <v>295</v>
      </c>
      <c r="C168" s="44" t="s">
        <v>116</v>
      </c>
      <c r="D168" s="40">
        <v>10</v>
      </c>
      <c r="E168" s="41">
        <f t="shared" si="10"/>
        <v>90.31481481481481</v>
      </c>
      <c r="F168" s="15">
        <f t="shared" si="8"/>
        <v>903.14814814814804</v>
      </c>
      <c r="G168" s="26">
        <v>8</v>
      </c>
      <c r="H168" s="17">
        <v>97.54</v>
      </c>
      <c r="I168" s="17">
        <f t="shared" si="11"/>
        <v>975.40000000000009</v>
      </c>
      <c r="J168" s="16" t="s">
        <v>32</v>
      </c>
      <c r="K168" s="42">
        <v>5.66</v>
      </c>
      <c r="L168" s="42">
        <f t="shared" si="9"/>
        <v>56.6</v>
      </c>
      <c r="N168" s="30"/>
      <c r="O168" s="30"/>
      <c r="P168" s="30"/>
    </row>
    <row r="169" spans="1:16" ht="15">
      <c r="A169" s="38">
        <v>155</v>
      </c>
      <c r="B169" s="43" t="s">
        <v>296</v>
      </c>
      <c r="C169" s="44" t="s">
        <v>8</v>
      </c>
      <c r="D169" s="40">
        <v>2</v>
      </c>
      <c r="E169" s="41">
        <f t="shared" si="10"/>
        <v>9.3148148148148149</v>
      </c>
      <c r="F169" s="15">
        <f t="shared" si="8"/>
        <v>18.62962962962963</v>
      </c>
      <c r="G169" s="26">
        <v>8</v>
      </c>
      <c r="H169" s="17">
        <v>10.06</v>
      </c>
      <c r="I169" s="17">
        <f t="shared" si="11"/>
        <v>20.12</v>
      </c>
      <c r="J169" s="18" t="s">
        <v>227</v>
      </c>
      <c r="K169" s="42">
        <v>5.27</v>
      </c>
      <c r="L169" s="42">
        <f t="shared" si="9"/>
        <v>10.54</v>
      </c>
      <c r="N169" s="30"/>
      <c r="O169" s="30"/>
      <c r="P169" s="30"/>
    </row>
    <row r="170" spans="1:16" ht="15">
      <c r="A170" s="38">
        <v>156</v>
      </c>
      <c r="B170" s="43" t="s">
        <v>117</v>
      </c>
      <c r="C170" s="44" t="s">
        <v>3</v>
      </c>
      <c r="D170" s="40">
        <v>6</v>
      </c>
      <c r="E170" s="41">
        <f t="shared" si="10"/>
        <v>4.9259259259259256</v>
      </c>
      <c r="F170" s="15">
        <f t="shared" si="8"/>
        <v>29.555555555555554</v>
      </c>
      <c r="G170" s="26">
        <v>8</v>
      </c>
      <c r="H170" s="17">
        <v>5.32</v>
      </c>
      <c r="I170" s="17">
        <f t="shared" si="11"/>
        <v>31.92</v>
      </c>
      <c r="J170" s="18" t="s">
        <v>32</v>
      </c>
      <c r="K170" s="42">
        <v>4.53</v>
      </c>
      <c r="L170" s="42">
        <f t="shared" si="9"/>
        <v>27.18</v>
      </c>
      <c r="N170" s="30"/>
      <c r="O170" s="30"/>
      <c r="P170" s="30"/>
    </row>
    <row r="171" spans="1:16" ht="15">
      <c r="A171" s="38">
        <v>157</v>
      </c>
      <c r="B171" s="43" t="s">
        <v>118</v>
      </c>
      <c r="C171" s="44" t="s">
        <v>3</v>
      </c>
      <c r="D171" s="40">
        <v>17</v>
      </c>
      <c r="E171" s="41">
        <f t="shared" si="10"/>
        <v>9.8240740740740726</v>
      </c>
      <c r="F171" s="15">
        <f t="shared" si="8"/>
        <v>167.00925925925924</v>
      </c>
      <c r="G171" s="26">
        <v>8</v>
      </c>
      <c r="H171" s="17">
        <v>10.61</v>
      </c>
      <c r="I171" s="17">
        <f t="shared" si="11"/>
        <v>180.37</v>
      </c>
      <c r="J171" s="16" t="s">
        <v>32</v>
      </c>
      <c r="K171" s="42">
        <v>5.83</v>
      </c>
      <c r="L171" s="42">
        <f t="shared" si="9"/>
        <v>99.11</v>
      </c>
      <c r="N171" s="30"/>
      <c r="O171" s="30"/>
      <c r="P171" s="30"/>
    </row>
    <row r="172" spans="1:16" ht="15">
      <c r="A172" s="38">
        <v>158</v>
      </c>
      <c r="B172" s="43" t="s">
        <v>119</v>
      </c>
      <c r="C172" s="44" t="s">
        <v>3</v>
      </c>
      <c r="D172" s="40">
        <v>7</v>
      </c>
      <c r="E172" s="41">
        <f t="shared" si="10"/>
        <v>17.120370370370367</v>
      </c>
      <c r="F172" s="15">
        <f t="shared" si="8"/>
        <v>119.84259259259257</v>
      </c>
      <c r="G172" s="26">
        <v>8</v>
      </c>
      <c r="H172" s="17">
        <v>18.489999999999998</v>
      </c>
      <c r="I172" s="17">
        <f t="shared" si="11"/>
        <v>129.42999999999998</v>
      </c>
      <c r="J172" s="16" t="s">
        <v>32</v>
      </c>
      <c r="K172" s="42">
        <v>8.94</v>
      </c>
      <c r="L172" s="42">
        <f t="shared" si="9"/>
        <v>62.58</v>
      </c>
      <c r="N172" s="30"/>
      <c r="O172" s="30"/>
      <c r="P172" s="30"/>
    </row>
    <row r="173" spans="1:16" ht="15">
      <c r="A173" s="38">
        <v>159</v>
      </c>
      <c r="B173" s="43" t="s">
        <v>297</v>
      </c>
      <c r="C173" s="44" t="s">
        <v>5</v>
      </c>
      <c r="D173" s="40">
        <v>5</v>
      </c>
      <c r="E173" s="41">
        <f t="shared" si="10"/>
        <v>14.796296296296296</v>
      </c>
      <c r="F173" s="15">
        <f t="shared" si="8"/>
        <v>73.981481481481481</v>
      </c>
      <c r="G173" s="26">
        <v>8</v>
      </c>
      <c r="H173" s="17">
        <v>15.98</v>
      </c>
      <c r="I173" s="17">
        <f t="shared" si="11"/>
        <v>79.900000000000006</v>
      </c>
      <c r="J173" s="16" t="s">
        <v>32</v>
      </c>
      <c r="K173" s="42">
        <v>11.2</v>
      </c>
      <c r="L173" s="42">
        <f t="shared" si="9"/>
        <v>56</v>
      </c>
      <c r="N173" s="30"/>
      <c r="O173" s="30"/>
      <c r="P173" s="30"/>
    </row>
    <row r="174" spans="1:16" ht="15">
      <c r="A174" s="38">
        <v>160</v>
      </c>
      <c r="B174" s="43" t="s">
        <v>298</v>
      </c>
      <c r="C174" s="44" t="s">
        <v>14</v>
      </c>
      <c r="D174" s="40">
        <v>10</v>
      </c>
      <c r="E174" s="41">
        <f t="shared" si="10"/>
        <v>59.574074074074076</v>
      </c>
      <c r="F174" s="15">
        <f t="shared" si="8"/>
        <v>595.74074074074076</v>
      </c>
      <c r="G174" s="26">
        <v>8</v>
      </c>
      <c r="H174" s="17">
        <v>64.34</v>
      </c>
      <c r="I174" s="17">
        <f t="shared" si="11"/>
        <v>643.40000000000009</v>
      </c>
      <c r="J174" s="16" t="s">
        <v>32</v>
      </c>
      <c r="K174" s="42">
        <v>3.2</v>
      </c>
      <c r="L174" s="42">
        <f t="shared" si="9"/>
        <v>32</v>
      </c>
      <c r="N174" s="30"/>
      <c r="O174" s="30"/>
      <c r="P174" s="30"/>
    </row>
    <row r="175" spans="1:16" ht="15">
      <c r="A175" s="38">
        <v>161</v>
      </c>
      <c r="B175" s="43" t="s">
        <v>299</v>
      </c>
      <c r="C175" s="44" t="s">
        <v>3</v>
      </c>
      <c r="D175" s="40">
        <v>11</v>
      </c>
      <c r="E175" s="41">
        <f t="shared" si="10"/>
        <v>7.6018518518518521</v>
      </c>
      <c r="F175" s="15">
        <f t="shared" si="8"/>
        <v>83.620370370370367</v>
      </c>
      <c r="G175" s="26">
        <v>8</v>
      </c>
      <c r="H175" s="17">
        <v>8.2100000000000009</v>
      </c>
      <c r="I175" s="17">
        <f t="shared" si="11"/>
        <v>90.31</v>
      </c>
      <c r="J175" s="16" t="s">
        <v>32</v>
      </c>
      <c r="K175" s="42">
        <v>4.03</v>
      </c>
      <c r="L175" s="42">
        <f t="shared" si="9"/>
        <v>44.330000000000005</v>
      </c>
      <c r="N175" s="30"/>
      <c r="O175" s="30"/>
      <c r="P175" s="30"/>
    </row>
    <row r="176" spans="1:16" ht="15">
      <c r="A176" s="38">
        <v>162</v>
      </c>
      <c r="B176" s="43" t="s">
        <v>120</v>
      </c>
      <c r="C176" s="44" t="s">
        <v>5</v>
      </c>
      <c r="D176" s="40">
        <v>60</v>
      </c>
      <c r="E176" s="41">
        <f t="shared" si="10"/>
        <v>34.194444444444443</v>
      </c>
      <c r="F176" s="15">
        <f t="shared" si="8"/>
        <v>2051.6666666666665</v>
      </c>
      <c r="G176" s="26">
        <v>8</v>
      </c>
      <c r="H176" s="17">
        <v>36.93</v>
      </c>
      <c r="I176" s="17">
        <f t="shared" si="11"/>
        <v>2215.8000000000002</v>
      </c>
      <c r="J176" s="18" t="s">
        <v>32</v>
      </c>
      <c r="K176" s="42">
        <v>25.38</v>
      </c>
      <c r="L176" s="42">
        <f t="shared" si="9"/>
        <v>1522.8</v>
      </c>
      <c r="N176" s="30"/>
      <c r="O176" s="30"/>
      <c r="P176" s="30"/>
    </row>
    <row r="177" spans="1:16" ht="15">
      <c r="A177" s="38">
        <v>163</v>
      </c>
      <c r="B177" s="43" t="s">
        <v>121</v>
      </c>
      <c r="C177" s="44" t="s">
        <v>5</v>
      </c>
      <c r="D177" s="40">
        <v>15</v>
      </c>
      <c r="E177" s="41">
        <f t="shared" si="10"/>
        <v>17.25925925925926</v>
      </c>
      <c r="F177" s="15">
        <f t="shared" si="8"/>
        <v>258.88888888888891</v>
      </c>
      <c r="G177" s="26">
        <v>8</v>
      </c>
      <c r="H177" s="17">
        <v>18.64</v>
      </c>
      <c r="I177" s="17">
        <f t="shared" si="11"/>
        <v>279.60000000000002</v>
      </c>
      <c r="J177" s="16" t="s">
        <v>32</v>
      </c>
      <c r="K177" s="42">
        <v>14.46</v>
      </c>
      <c r="L177" s="42">
        <f t="shared" si="9"/>
        <v>216.9</v>
      </c>
      <c r="N177" s="30"/>
      <c r="O177" s="30"/>
      <c r="P177" s="30"/>
    </row>
    <row r="178" spans="1:16" ht="15">
      <c r="A178" s="38">
        <v>164</v>
      </c>
      <c r="B178" s="45" t="s">
        <v>122</v>
      </c>
      <c r="C178" s="46" t="s">
        <v>123</v>
      </c>
      <c r="D178" s="47">
        <v>31</v>
      </c>
      <c r="E178" s="41">
        <f t="shared" si="10"/>
        <v>35.083333333333329</v>
      </c>
      <c r="F178" s="15">
        <f t="shared" si="8"/>
        <v>1087.5833333333333</v>
      </c>
      <c r="G178" s="26">
        <v>8</v>
      </c>
      <c r="H178" s="17">
        <v>37.89</v>
      </c>
      <c r="I178" s="17">
        <f t="shared" si="11"/>
        <v>1174.5899999999999</v>
      </c>
      <c r="J178" s="16" t="s">
        <v>32</v>
      </c>
      <c r="K178" s="42">
        <v>3.2</v>
      </c>
      <c r="L178" s="42">
        <f t="shared" si="9"/>
        <v>99.2</v>
      </c>
      <c r="N178" s="30"/>
      <c r="O178" s="30"/>
      <c r="P178" s="30"/>
    </row>
    <row r="179" spans="1:16" ht="15">
      <c r="A179" s="38">
        <v>165</v>
      </c>
      <c r="B179" s="43" t="s">
        <v>300</v>
      </c>
      <c r="C179" s="44" t="s">
        <v>6</v>
      </c>
      <c r="D179" s="40">
        <v>7</v>
      </c>
      <c r="E179" s="41">
        <f t="shared" si="10"/>
        <v>11.166666666666666</v>
      </c>
      <c r="F179" s="15">
        <f t="shared" si="8"/>
        <v>78.166666666666657</v>
      </c>
      <c r="G179" s="26">
        <v>8</v>
      </c>
      <c r="H179" s="17">
        <v>12.06</v>
      </c>
      <c r="I179" s="17">
        <f t="shared" si="11"/>
        <v>84.42</v>
      </c>
      <c r="J179" s="16" t="s">
        <v>227</v>
      </c>
      <c r="K179" s="42">
        <v>6.03</v>
      </c>
      <c r="L179" s="42">
        <f t="shared" si="9"/>
        <v>42.21</v>
      </c>
      <c r="N179" s="30"/>
      <c r="O179" s="30"/>
      <c r="P179" s="30"/>
    </row>
    <row r="180" spans="1:16" ht="15">
      <c r="A180" s="38">
        <v>166</v>
      </c>
      <c r="B180" s="43" t="s">
        <v>301</v>
      </c>
      <c r="C180" s="44" t="s">
        <v>16</v>
      </c>
      <c r="D180" s="40">
        <v>22</v>
      </c>
      <c r="E180" s="41">
        <f t="shared" si="10"/>
        <v>6.7777777777777777</v>
      </c>
      <c r="F180" s="15">
        <f t="shared" si="8"/>
        <v>149.11111111111111</v>
      </c>
      <c r="G180" s="26">
        <v>8</v>
      </c>
      <c r="H180" s="17">
        <v>7.32</v>
      </c>
      <c r="I180" s="17">
        <f t="shared" si="11"/>
        <v>161.04000000000002</v>
      </c>
      <c r="J180" s="16" t="s">
        <v>215</v>
      </c>
      <c r="K180" s="42">
        <v>2.59</v>
      </c>
      <c r="L180" s="42">
        <f t="shared" si="9"/>
        <v>56.98</v>
      </c>
      <c r="N180" s="30"/>
      <c r="O180" s="30"/>
      <c r="P180" s="30"/>
    </row>
    <row r="181" spans="1:16" ht="15">
      <c r="A181" s="38">
        <v>167</v>
      </c>
      <c r="B181" s="45" t="s">
        <v>302</v>
      </c>
      <c r="C181" s="46" t="s">
        <v>303</v>
      </c>
      <c r="D181" s="47">
        <v>3</v>
      </c>
      <c r="E181" s="41">
        <f t="shared" si="10"/>
        <v>11.731481481481481</v>
      </c>
      <c r="F181" s="15">
        <f t="shared" si="8"/>
        <v>35.194444444444443</v>
      </c>
      <c r="G181" s="26">
        <v>8</v>
      </c>
      <c r="H181" s="17">
        <v>12.67</v>
      </c>
      <c r="I181" s="17">
        <f t="shared" si="11"/>
        <v>38.01</v>
      </c>
      <c r="J181" s="16" t="s">
        <v>215</v>
      </c>
      <c r="K181" s="42">
        <v>4.07</v>
      </c>
      <c r="L181" s="42">
        <f t="shared" si="9"/>
        <v>12.21</v>
      </c>
      <c r="N181" s="30"/>
      <c r="O181" s="30"/>
      <c r="P181" s="30"/>
    </row>
    <row r="182" spans="1:16" ht="15">
      <c r="A182" s="38">
        <v>168</v>
      </c>
      <c r="B182" s="43" t="s">
        <v>304</v>
      </c>
      <c r="C182" s="44" t="s">
        <v>305</v>
      </c>
      <c r="D182" s="40">
        <v>2</v>
      </c>
      <c r="E182" s="41">
        <f t="shared" si="10"/>
        <v>11.944444444444445</v>
      </c>
      <c r="F182" s="15">
        <f t="shared" si="8"/>
        <v>23.888888888888889</v>
      </c>
      <c r="G182" s="26">
        <v>8</v>
      </c>
      <c r="H182" s="17">
        <v>12.9</v>
      </c>
      <c r="I182" s="17">
        <f t="shared" si="11"/>
        <v>25.8</v>
      </c>
      <c r="J182" s="18" t="s">
        <v>215</v>
      </c>
      <c r="K182" s="42">
        <v>3.87</v>
      </c>
      <c r="L182" s="42">
        <f t="shared" si="9"/>
        <v>7.74</v>
      </c>
      <c r="N182" s="30"/>
      <c r="O182" s="30"/>
      <c r="P182" s="30"/>
    </row>
    <row r="183" spans="1:16" ht="15">
      <c r="A183" s="38">
        <v>169</v>
      </c>
      <c r="B183" s="43" t="s">
        <v>306</v>
      </c>
      <c r="C183" s="44" t="s">
        <v>3</v>
      </c>
      <c r="D183" s="40">
        <v>3</v>
      </c>
      <c r="E183" s="41">
        <f t="shared" si="10"/>
        <v>17.25925925925926</v>
      </c>
      <c r="F183" s="15">
        <f t="shared" si="8"/>
        <v>51.777777777777779</v>
      </c>
      <c r="G183" s="26">
        <v>8</v>
      </c>
      <c r="H183" s="17">
        <v>18.64</v>
      </c>
      <c r="I183" s="17">
        <f t="shared" si="11"/>
        <v>55.92</v>
      </c>
      <c r="J183" s="16" t="s">
        <v>215</v>
      </c>
      <c r="K183" s="42">
        <v>5.87</v>
      </c>
      <c r="L183" s="42">
        <f t="shared" si="9"/>
        <v>17.61</v>
      </c>
      <c r="N183" s="30"/>
      <c r="O183" s="30"/>
      <c r="P183" s="30"/>
    </row>
    <row r="184" spans="1:16" ht="15">
      <c r="A184" s="38">
        <v>170</v>
      </c>
      <c r="B184" s="43" t="s">
        <v>124</v>
      </c>
      <c r="C184" s="44" t="s">
        <v>13</v>
      </c>
      <c r="D184" s="40">
        <v>222</v>
      </c>
      <c r="E184" s="41">
        <f t="shared" si="10"/>
        <v>5.1111111111111107</v>
      </c>
      <c r="F184" s="15">
        <f t="shared" si="8"/>
        <v>1134.6666666666665</v>
      </c>
      <c r="G184" s="26">
        <v>8</v>
      </c>
      <c r="H184" s="17">
        <v>5.52</v>
      </c>
      <c r="I184" s="17">
        <f t="shared" si="11"/>
        <v>1225.4399999999998</v>
      </c>
      <c r="J184" s="16" t="s">
        <v>215</v>
      </c>
      <c r="K184" s="42">
        <v>2.83</v>
      </c>
      <c r="L184" s="42">
        <f t="shared" si="9"/>
        <v>628.26</v>
      </c>
      <c r="N184" s="30"/>
      <c r="O184" s="30"/>
      <c r="P184" s="30"/>
    </row>
    <row r="185" spans="1:16" ht="15">
      <c r="A185" s="38">
        <v>171</v>
      </c>
      <c r="B185" s="43" t="s">
        <v>125</v>
      </c>
      <c r="C185" s="44" t="s">
        <v>3</v>
      </c>
      <c r="D185" s="40">
        <v>446</v>
      </c>
      <c r="E185" s="41">
        <f t="shared" si="10"/>
        <v>13.351851851851851</v>
      </c>
      <c r="F185" s="15">
        <f t="shared" si="8"/>
        <v>5954.9259259259252</v>
      </c>
      <c r="G185" s="26">
        <v>8</v>
      </c>
      <c r="H185" s="17">
        <v>14.42</v>
      </c>
      <c r="I185" s="17">
        <f t="shared" si="11"/>
        <v>6431.32</v>
      </c>
      <c r="J185" s="16" t="s">
        <v>215</v>
      </c>
      <c r="K185" s="42">
        <v>4.33</v>
      </c>
      <c r="L185" s="42">
        <f t="shared" si="9"/>
        <v>1931.18</v>
      </c>
      <c r="N185" s="30"/>
      <c r="O185" s="30"/>
      <c r="P185" s="30"/>
    </row>
    <row r="186" spans="1:16" ht="15">
      <c r="A186" s="38">
        <v>172</v>
      </c>
      <c r="B186" s="43" t="s">
        <v>126</v>
      </c>
      <c r="C186" s="44" t="s">
        <v>127</v>
      </c>
      <c r="D186" s="40">
        <v>59</v>
      </c>
      <c r="E186" s="41">
        <f t="shared" si="10"/>
        <v>4.1851851851851842</v>
      </c>
      <c r="F186" s="15">
        <f t="shared" si="8"/>
        <v>246.92592592592587</v>
      </c>
      <c r="G186" s="26">
        <v>8</v>
      </c>
      <c r="H186" s="17">
        <v>4.5199999999999996</v>
      </c>
      <c r="I186" s="17">
        <f t="shared" si="11"/>
        <v>266.67999999999995</v>
      </c>
      <c r="J186" s="16" t="s">
        <v>215</v>
      </c>
      <c r="K186" s="42">
        <v>1.36</v>
      </c>
      <c r="L186" s="42">
        <f t="shared" si="9"/>
        <v>80.240000000000009</v>
      </c>
      <c r="N186" s="30"/>
      <c r="O186" s="30"/>
      <c r="P186" s="30"/>
    </row>
    <row r="187" spans="1:16" ht="15">
      <c r="A187" s="38">
        <v>173</v>
      </c>
      <c r="B187" s="45" t="s">
        <v>307</v>
      </c>
      <c r="C187" s="46" t="s">
        <v>3</v>
      </c>
      <c r="D187" s="47">
        <v>6</v>
      </c>
      <c r="E187" s="41">
        <f t="shared" si="10"/>
        <v>20.898148148148149</v>
      </c>
      <c r="F187" s="15">
        <f t="shared" si="8"/>
        <v>125.38888888888889</v>
      </c>
      <c r="G187" s="26">
        <v>8</v>
      </c>
      <c r="H187" s="17">
        <v>22.57</v>
      </c>
      <c r="I187" s="17">
        <f t="shared" si="11"/>
        <v>135.42000000000002</v>
      </c>
      <c r="J187" s="16" t="s">
        <v>227</v>
      </c>
      <c r="K187" s="42">
        <v>11.29</v>
      </c>
      <c r="L187" s="42">
        <f t="shared" si="9"/>
        <v>67.739999999999995</v>
      </c>
      <c r="N187" s="30"/>
      <c r="O187" s="30"/>
      <c r="P187" s="30"/>
    </row>
    <row r="188" spans="1:16" ht="15">
      <c r="A188" s="38">
        <v>174</v>
      </c>
      <c r="B188" s="43" t="s">
        <v>128</v>
      </c>
      <c r="C188" s="44" t="s">
        <v>6</v>
      </c>
      <c r="D188" s="40">
        <v>31</v>
      </c>
      <c r="E188" s="41">
        <f t="shared" si="10"/>
        <v>17.842592592592592</v>
      </c>
      <c r="F188" s="15">
        <f t="shared" si="8"/>
        <v>553.12037037037032</v>
      </c>
      <c r="G188" s="26">
        <v>8</v>
      </c>
      <c r="H188" s="17">
        <v>19.27</v>
      </c>
      <c r="I188" s="17">
        <f t="shared" si="11"/>
        <v>597.37</v>
      </c>
      <c r="J188" s="16" t="s">
        <v>227</v>
      </c>
      <c r="K188" s="42">
        <v>12.64</v>
      </c>
      <c r="L188" s="42">
        <f t="shared" si="9"/>
        <v>391.84000000000003</v>
      </c>
      <c r="N188" s="30"/>
      <c r="O188" s="30"/>
      <c r="P188" s="30"/>
    </row>
    <row r="189" spans="1:16" ht="15">
      <c r="A189" s="38">
        <v>175</v>
      </c>
      <c r="B189" s="43" t="s">
        <v>128</v>
      </c>
      <c r="C189" s="44" t="s">
        <v>25</v>
      </c>
      <c r="D189" s="40">
        <v>2</v>
      </c>
      <c r="E189" s="41">
        <f t="shared" si="10"/>
        <v>44.379629629629626</v>
      </c>
      <c r="F189" s="15">
        <f t="shared" si="8"/>
        <v>88.759259259259252</v>
      </c>
      <c r="G189" s="26">
        <v>8</v>
      </c>
      <c r="H189" s="17">
        <v>47.93</v>
      </c>
      <c r="I189" s="17">
        <f t="shared" si="11"/>
        <v>95.86</v>
      </c>
      <c r="J189" s="16" t="s">
        <v>227</v>
      </c>
      <c r="K189" s="42">
        <v>26.62</v>
      </c>
      <c r="L189" s="42">
        <f t="shared" si="9"/>
        <v>53.24</v>
      </c>
      <c r="N189" s="30"/>
      <c r="O189" s="30"/>
      <c r="P189" s="30"/>
    </row>
    <row r="190" spans="1:16" ht="15">
      <c r="A190" s="38">
        <v>176</v>
      </c>
      <c r="B190" s="48" t="s">
        <v>308</v>
      </c>
      <c r="C190" s="44" t="s">
        <v>6</v>
      </c>
      <c r="D190" s="56">
        <v>21</v>
      </c>
      <c r="E190" s="41">
        <f t="shared" si="10"/>
        <v>8.3888888888888893</v>
      </c>
      <c r="F190" s="15">
        <f t="shared" si="8"/>
        <v>176.16666666666669</v>
      </c>
      <c r="G190" s="26">
        <v>8</v>
      </c>
      <c r="H190" s="17">
        <v>9.06</v>
      </c>
      <c r="I190" s="17">
        <f t="shared" si="11"/>
        <v>190.26000000000002</v>
      </c>
      <c r="J190" s="18" t="s">
        <v>227</v>
      </c>
      <c r="K190" s="42">
        <v>4.53</v>
      </c>
      <c r="L190" s="42">
        <f t="shared" si="9"/>
        <v>95.13000000000001</v>
      </c>
      <c r="N190" s="30"/>
      <c r="O190" s="30"/>
      <c r="P190" s="30"/>
    </row>
    <row r="191" spans="1:16" ht="15">
      <c r="A191" s="38">
        <v>177</v>
      </c>
      <c r="B191" s="48" t="s">
        <v>309</v>
      </c>
      <c r="C191" s="44" t="s">
        <v>3</v>
      </c>
      <c r="D191" s="56">
        <v>4</v>
      </c>
      <c r="E191" s="41">
        <f t="shared" si="10"/>
        <v>45.731481481481481</v>
      </c>
      <c r="F191" s="15">
        <f t="shared" si="8"/>
        <v>182.92592592592592</v>
      </c>
      <c r="G191" s="26">
        <v>8</v>
      </c>
      <c r="H191" s="17">
        <v>49.39</v>
      </c>
      <c r="I191" s="17">
        <f t="shared" si="11"/>
        <v>197.56</v>
      </c>
      <c r="J191" s="16" t="s">
        <v>227</v>
      </c>
      <c r="K191" s="42">
        <v>24.7</v>
      </c>
      <c r="L191" s="42">
        <f t="shared" si="9"/>
        <v>98.8</v>
      </c>
      <c r="N191" s="30"/>
      <c r="O191" s="30"/>
      <c r="P191" s="30"/>
    </row>
    <row r="192" spans="1:16" ht="15">
      <c r="A192" s="38">
        <v>178</v>
      </c>
      <c r="B192" s="48" t="s">
        <v>310</v>
      </c>
      <c r="C192" s="44" t="s">
        <v>15</v>
      </c>
      <c r="D192" s="56">
        <v>3</v>
      </c>
      <c r="E192" s="41">
        <f t="shared" si="10"/>
        <v>91.694444444444443</v>
      </c>
      <c r="F192" s="15">
        <f t="shared" si="8"/>
        <v>275.08333333333331</v>
      </c>
      <c r="G192" s="26">
        <v>8</v>
      </c>
      <c r="H192" s="17">
        <v>99.03</v>
      </c>
      <c r="I192" s="17">
        <f t="shared" si="11"/>
        <v>297.09000000000003</v>
      </c>
      <c r="J192" s="18" t="s">
        <v>32</v>
      </c>
      <c r="K192" s="42">
        <v>7.15</v>
      </c>
      <c r="L192" s="42">
        <f t="shared" si="9"/>
        <v>21.450000000000003</v>
      </c>
      <c r="N192" s="30"/>
      <c r="O192" s="30"/>
      <c r="P192" s="30"/>
    </row>
    <row r="193" spans="1:16" ht="15">
      <c r="A193" s="38">
        <v>179</v>
      </c>
      <c r="B193" s="43" t="s">
        <v>311</v>
      </c>
      <c r="C193" s="44" t="s">
        <v>3</v>
      </c>
      <c r="D193" s="56">
        <v>5</v>
      </c>
      <c r="E193" s="41">
        <f t="shared" si="10"/>
        <v>27.648148148148145</v>
      </c>
      <c r="F193" s="15">
        <f t="shared" si="8"/>
        <v>138.24074074074073</v>
      </c>
      <c r="G193" s="26">
        <v>8</v>
      </c>
      <c r="H193" s="17">
        <v>29.86</v>
      </c>
      <c r="I193" s="17">
        <f t="shared" si="11"/>
        <v>149.30000000000001</v>
      </c>
      <c r="J193" s="18" t="s">
        <v>32</v>
      </c>
      <c r="K193" s="42">
        <v>4.2300000000000004</v>
      </c>
      <c r="L193" s="42">
        <f t="shared" si="9"/>
        <v>21.150000000000002</v>
      </c>
      <c r="N193" s="30"/>
      <c r="O193" s="30"/>
      <c r="P193" s="30"/>
    </row>
    <row r="194" spans="1:16" ht="15">
      <c r="A194" s="38">
        <v>180</v>
      </c>
      <c r="B194" s="43" t="s">
        <v>129</v>
      </c>
      <c r="C194" s="44" t="s">
        <v>5</v>
      </c>
      <c r="D194" s="56">
        <v>31</v>
      </c>
      <c r="E194" s="41">
        <f t="shared" si="10"/>
        <v>6.4074074074074066</v>
      </c>
      <c r="F194" s="15">
        <f t="shared" si="8"/>
        <v>198.62962962962959</v>
      </c>
      <c r="G194" s="26">
        <v>8</v>
      </c>
      <c r="H194" s="17">
        <v>6.92</v>
      </c>
      <c r="I194" s="17">
        <f t="shared" si="11"/>
        <v>214.52</v>
      </c>
      <c r="J194" s="16" t="s">
        <v>32</v>
      </c>
      <c r="K194" s="42">
        <v>5.01</v>
      </c>
      <c r="L194" s="42">
        <f t="shared" si="9"/>
        <v>155.31</v>
      </c>
      <c r="N194" s="30"/>
      <c r="O194" s="30"/>
      <c r="P194" s="30"/>
    </row>
    <row r="195" spans="1:16" ht="15">
      <c r="A195" s="38">
        <v>181</v>
      </c>
      <c r="B195" s="43" t="s">
        <v>312</v>
      </c>
      <c r="C195" s="44" t="s">
        <v>3</v>
      </c>
      <c r="D195" s="40">
        <v>2</v>
      </c>
      <c r="E195" s="41">
        <f t="shared" si="10"/>
        <v>6.2870370370370363</v>
      </c>
      <c r="F195" s="15">
        <f t="shared" si="8"/>
        <v>12.574074074074073</v>
      </c>
      <c r="G195" s="26">
        <v>8</v>
      </c>
      <c r="H195" s="17">
        <v>6.79</v>
      </c>
      <c r="I195" s="17">
        <f t="shared" si="11"/>
        <v>13.58</v>
      </c>
      <c r="J195" s="16" t="s">
        <v>215</v>
      </c>
      <c r="K195" s="42">
        <v>2.04</v>
      </c>
      <c r="L195" s="42">
        <f t="shared" si="9"/>
        <v>4.08</v>
      </c>
      <c r="N195" s="30"/>
      <c r="O195" s="30"/>
      <c r="P195" s="30"/>
    </row>
    <row r="196" spans="1:16" ht="15">
      <c r="A196" s="38">
        <v>182</v>
      </c>
      <c r="B196" s="43" t="s">
        <v>313</v>
      </c>
      <c r="C196" s="44" t="s">
        <v>3</v>
      </c>
      <c r="D196" s="40">
        <v>42</v>
      </c>
      <c r="E196" s="41">
        <f t="shared" si="10"/>
        <v>7.8055555555555545</v>
      </c>
      <c r="F196" s="15">
        <f t="shared" si="8"/>
        <v>327.83333333333331</v>
      </c>
      <c r="G196" s="26">
        <v>8</v>
      </c>
      <c r="H196" s="17">
        <v>8.43</v>
      </c>
      <c r="I196" s="17">
        <f t="shared" si="11"/>
        <v>354.06</v>
      </c>
      <c r="J196" s="16" t="s">
        <v>215</v>
      </c>
      <c r="K196" s="42">
        <v>3.46</v>
      </c>
      <c r="L196" s="42">
        <f t="shared" si="9"/>
        <v>145.32</v>
      </c>
      <c r="N196" s="30"/>
      <c r="O196" s="30"/>
      <c r="P196" s="30"/>
    </row>
    <row r="197" spans="1:16" ht="15">
      <c r="A197" s="38">
        <v>183</v>
      </c>
      <c r="B197" s="45" t="s">
        <v>314</v>
      </c>
      <c r="C197" s="46" t="s">
        <v>3</v>
      </c>
      <c r="D197" s="47">
        <v>5</v>
      </c>
      <c r="E197" s="41">
        <f t="shared" si="10"/>
        <v>6.833333333333333</v>
      </c>
      <c r="F197" s="15">
        <f t="shared" si="8"/>
        <v>34.166666666666664</v>
      </c>
      <c r="G197" s="26">
        <v>8</v>
      </c>
      <c r="H197" s="17">
        <v>7.38</v>
      </c>
      <c r="I197" s="17">
        <f t="shared" si="11"/>
        <v>36.9</v>
      </c>
      <c r="J197" s="16" t="s">
        <v>215</v>
      </c>
      <c r="K197" s="42">
        <v>2.41</v>
      </c>
      <c r="L197" s="42">
        <f t="shared" si="9"/>
        <v>12.05</v>
      </c>
      <c r="N197" s="30"/>
      <c r="O197" s="30"/>
      <c r="P197" s="30"/>
    </row>
    <row r="198" spans="1:16" ht="15">
      <c r="A198" s="38">
        <v>184</v>
      </c>
      <c r="B198" s="43" t="s">
        <v>315</v>
      </c>
      <c r="C198" s="44" t="s">
        <v>37</v>
      </c>
      <c r="D198" s="40">
        <v>7</v>
      </c>
      <c r="E198" s="41">
        <f t="shared" si="10"/>
        <v>90.31481481481481</v>
      </c>
      <c r="F198" s="15">
        <f t="shared" si="8"/>
        <v>632.2037037037037</v>
      </c>
      <c r="G198" s="26">
        <v>8</v>
      </c>
      <c r="H198" s="17">
        <v>97.54</v>
      </c>
      <c r="I198" s="17">
        <f t="shared" si="11"/>
        <v>682.78000000000009</v>
      </c>
      <c r="J198" s="16" t="s">
        <v>32</v>
      </c>
      <c r="K198" s="42">
        <v>5.66</v>
      </c>
      <c r="L198" s="42">
        <f t="shared" si="9"/>
        <v>39.620000000000005</v>
      </c>
      <c r="N198" s="30"/>
      <c r="O198" s="30"/>
      <c r="P198" s="30"/>
    </row>
    <row r="199" spans="1:16" ht="15">
      <c r="A199" s="38">
        <v>185</v>
      </c>
      <c r="B199" s="43" t="s">
        <v>316</v>
      </c>
      <c r="C199" s="44" t="s">
        <v>37</v>
      </c>
      <c r="D199" s="40">
        <v>9</v>
      </c>
      <c r="E199" s="41">
        <f t="shared" si="10"/>
        <v>91.694444444444443</v>
      </c>
      <c r="F199" s="15">
        <f t="shared" si="8"/>
        <v>825.25</v>
      </c>
      <c r="G199" s="26">
        <v>8</v>
      </c>
      <c r="H199" s="17">
        <v>99.03</v>
      </c>
      <c r="I199" s="17">
        <f t="shared" si="11"/>
        <v>891.27</v>
      </c>
      <c r="J199" s="16" t="s">
        <v>32</v>
      </c>
      <c r="K199" s="42">
        <v>7.15</v>
      </c>
      <c r="L199" s="42">
        <f t="shared" si="9"/>
        <v>64.350000000000009</v>
      </c>
      <c r="N199" s="30"/>
      <c r="O199" s="30"/>
      <c r="P199" s="30"/>
    </row>
    <row r="200" spans="1:16" ht="15">
      <c r="A200" s="38">
        <v>186</v>
      </c>
      <c r="B200" s="43" t="s">
        <v>317</v>
      </c>
      <c r="C200" s="44" t="s">
        <v>37</v>
      </c>
      <c r="D200" s="40">
        <v>5</v>
      </c>
      <c r="E200" s="41">
        <f t="shared" si="10"/>
        <v>91.694444444444443</v>
      </c>
      <c r="F200" s="15">
        <f t="shared" si="8"/>
        <v>458.47222222222223</v>
      </c>
      <c r="G200" s="26">
        <v>8</v>
      </c>
      <c r="H200" s="17">
        <v>99.03</v>
      </c>
      <c r="I200" s="17">
        <f t="shared" si="11"/>
        <v>495.15</v>
      </c>
      <c r="J200" s="18" t="s">
        <v>32</v>
      </c>
      <c r="K200" s="42">
        <v>7.15</v>
      </c>
      <c r="L200" s="42">
        <f t="shared" si="9"/>
        <v>35.75</v>
      </c>
      <c r="N200" s="30"/>
      <c r="O200" s="30"/>
      <c r="P200" s="30"/>
    </row>
    <row r="201" spans="1:16" ht="15">
      <c r="A201" s="38">
        <v>187</v>
      </c>
      <c r="B201" s="43" t="s">
        <v>318</v>
      </c>
      <c r="C201" s="44" t="s">
        <v>37</v>
      </c>
      <c r="D201" s="40">
        <v>7</v>
      </c>
      <c r="E201" s="41">
        <f t="shared" si="10"/>
        <v>88.777777777777771</v>
      </c>
      <c r="F201" s="15">
        <f t="shared" si="8"/>
        <v>621.44444444444434</v>
      </c>
      <c r="G201" s="26">
        <v>8</v>
      </c>
      <c r="H201" s="17">
        <v>95.88</v>
      </c>
      <c r="I201" s="17">
        <f t="shared" si="11"/>
        <v>671.16</v>
      </c>
      <c r="J201" s="18" t="s">
        <v>32</v>
      </c>
      <c r="K201" s="42">
        <v>4</v>
      </c>
      <c r="L201" s="42">
        <f t="shared" si="9"/>
        <v>28</v>
      </c>
      <c r="N201" s="30"/>
      <c r="O201" s="30"/>
      <c r="P201" s="30"/>
    </row>
    <row r="202" spans="1:16" ht="15">
      <c r="A202" s="38">
        <v>188</v>
      </c>
      <c r="B202" s="43" t="s">
        <v>319</v>
      </c>
      <c r="C202" s="44" t="s">
        <v>37</v>
      </c>
      <c r="D202" s="40">
        <v>7</v>
      </c>
      <c r="E202" s="41">
        <f t="shared" si="10"/>
        <v>88.777777777777771</v>
      </c>
      <c r="F202" s="15">
        <f t="shared" si="8"/>
        <v>621.44444444444434</v>
      </c>
      <c r="G202" s="26">
        <v>8</v>
      </c>
      <c r="H202" s="17">
        <v>95.88</v>
      </c>
      <c r="I202" s="17">
        <f t="shared" si="11"/>
        <v>671.16</v>
      </c>
      <c r="J202" s="18" t="s">
        <v>32</v>
      </c>
      <c r="K202" s="42">
        <v>4</v>
      </c>
      <c r="L202" s="42">
        <f t="shared" si="9"/>
        <v>28</v>
      </c>
      <c r="N202" s="30"/>
      <c r="O202" s="30"/>
      <c r="P202" s="30"/>
    </row>
    <row r="203" spans="1:16" ht="15">
      <c r="A203" s="38">
        <v>189</v>
      </c>
      <c r="B203" s="43" t="s">
        <v>320</v>
      </c>
      <c r="C203" s="44" t="s">
        <v>37</v>
      </c>
      <c r="D203" s="40">
        <v>2</v>
      </c>
      <c r="E203" s="41">
        <f t="shared" si="10"/>
        <v>124.44444444444444</v>
      </c>
      <c r="F203" s="15">
        <f t="shared" si="8"/>
        <v>248.88888888888889</v>
      </c>
      <c r="G203" s="26">
        <v>8</v>
      </c>
      <c r="H203" s="17">
        <v>134.4</v>
      </c>
      <c r="I203" s="17">
        <f t="shared" si="11"/>
        <v>268.8</v>
      </c>
      <c r="J203" s="18" t="s">
        <v>32</v>
      </c>
      <c r="K203" s="42">
        <v>42.52</v>
      </c>
      <c r="L203" s="42">
        <f t="shared" si="9"/>
        <v>85.04</v>
      </c>
      <c r="N203" s="30"/>
      <c r="O203" s="30"/>
      <c r="P203" s="30"/>
    </row>
    <row r="204" spans="1:16" ht="15">
      <c r="A204" s="38">
        <v>190</v>
      </c>
      <c r="B204" s="45" t="s">
        <v>321</v>
      </c>
      <c r="C204" s="46" t="s">
        <v>37</v>
      </c>
      <c r="D204" s="47">
        <v>4</v>
      </c>
      <c r="E204" s="41">
        <f t="shared" si="10"/>
        <v>89.944444444444443</v>
      </c>
      <c r="F204" s="15">
        <f t="shared" si="8"/>
        <v>359.77777777777777</v>
      </c>
      <c r="G204" s="26">
        <v>8</v>
      </c>
      <c r="H204" s="17">
        <v>97.14</v>
      </c>
      <c r="I204" s="17">
        <f t="shared" si="11"/>
        <v>388.56</v>
      </c>
      <c r="J204" s="18" t="s">
        <v>32</v>
      </c>
      <c r="K204" s="42">
        <v>5.26</v>
      </c>
      <c r="L204" s="42">
        <f t="shared" si="9"/>
        <v>21.04</v>
      </c>
      <c r="N204" s="30"/>
      <c r="O204" s="30"/>
      <c r="P204" s="30"/>
    </row>
    <row r="205" spans="1:16" ht="15">
      <c r="A205" s="38">
        <v>191</v>
      </c>
      <c r="B205" s="45" t="s">
        <v>322</v>
      </c>
      <c r="C205" s="46" t="s">
        <v>323</v>
      </c>
      <c r="D205" s="47">
        <v>3</v>
      </c>
      <c r="E205" s="41">
        <f t="shared" si="10"/>
        <v>489.2962962962963</v>
      </c>
      <c r="F205" s="15">
        <f t="shared" si="8"/>
        <v>1467.8888888888889</v>
      </c>
      <c r="G205" s="26">
        <v>8</v>
      </c>
      <c r="H205" s="17">
        <v>528.44000000000005</v>
      </c>
      <c r="I205" s="17">
        <f t="shared" si="11"/>
        <v>1585.3200000000002</v>
      </c>
      <c r="J205" s="18" t="s">
        <v>215</v>
      </c>
      <c r="K205" s="42">
        <v>207.2</v>
      </c>
      <c r="L205" s="42">
        <f t="shared" si="9"/>
        <v>621.59999999999991</v>
      </c>
      <c r="N205" s="30"/>
      <c r="O205" s="30"/>
      <c r="P205" s="30"/>
    </row>
    <row r="206" spans="1:16" ht="15">
      <c r="A206" s="38">
        <v>192</v>
      </c>
      <c r="B206" s="43" t="s">
        <v>11</v>
      </c>
      <c r="C206" s="44" t="s">
        <v>6</v>
      </c>
      <c r="D206" s="40">
        <v>18</v>
      </c>
      <c r="E206" s="41">
        <f t="shared" si="10"/>
        <v>9.3333333333333321</v>
      </c>
      <c r="F206" s="15">
        <f t="shared" si="8"/>
        <v>167.99999999999997</v>
      </c>
      <c r="G206" s="26">
        <v>8</v>
      </c>
      <c r="H206" s="17">
        <v>10.08</v>
      </c>
      <c r="I206" s="17">
        <f t="shared" si="11"/>
        <v>181.44</v>
      </c>
      <c r="J206" s="18" t="s">
        <v>227</v>
      </c>
      <c r="K206" s="42">
        <v>6.77</v>
      </c>
      <c r="L206" s="42">
        <f t="shared" si="9"/>
        <v>121.85999999999999</v>
      </c>
      <c r="N206" s="30"/>
      <c r="O206" s="30"/>
      <c r="P206" s="30"/>
    </row>
    <row r="207" spans="1:16" ht="15">
      <c r="A207" s="38">
        <v>193</v>
      </c>
      <c r="B207" s="43" t="s">
        <v>324</v>
      </c>
      <c r="C207" s="44" t="s">
        <v>5</v>
      </c>
      <c r="D207" s="40">
        <v>27</v>
      </c>
      <c r="E207" s="41">
        <f t="shared" si="10"/>
        <v>9.9537037037037024</v>
      </c>
      <c r="F207" s="15">
        <f t="shared" ref="F207:F270" si="12">E207*D207</f>
        <v>268.74999999999994</v>
      </c>
      <c r="G207" s="26">
        <v>8</v>
      </c>
      <c r="H207" s="17">
        <v>10.75</v>
      </c>
      <c r="I207" s="17">
        <f t="shared" si="11"/>
        <v>290.25</v>
      </c>
      <c r="J207" s="16" t="s">
        <v>32</v>
      </c>
      <c r="K207" s="42">
        <v>3.2</v>
      </c>
      <c r="L207" s="42">
        <f t="shared" ref="L207:L270" si="13">K207*D207</f>
        <v>86.4</v>
      </c>
      <c r="N207" s="30"/>
      <c r="O207" s="30"/>
      <c r="P207" s="30"/>
    </row>
    <row r="208" spans="1:16" ht="15">
      <c r="A208" s="38">
        <v>194</v>
      </c>
      <c r="B208" s="43" t="s">
        <v>130</v>
      </c>
      <c r="C208" s="44" t="s">
        <v>3</v>
      </c>
      <c r="D208" s="40">
        <v>17</v>
      </c>
      <c r="E208" s="41">
        <f t="shared" ref="E208:E271" si="14">SUM(H208/(1+8%))</f>
        <v>7.5277777777777777</v>
      </c>
      <c r="F208" s="15">
        <f t="shared" si="12"/>
        <v>127.97222222222221</v>
      </c>
      <c r="G208" s="26">
        <v>8</v>
      </c>
      <c r="H208" s="17">
        <v>8.1300000000000008</v>
      </c>
      <c r="I208" s="17">
        <f t="shared" ref="I208:I271" si="15">D208*H208</f>
        <v>138.21</v>
      </c>
      <c r="J208" s="16" t="s">
        <v>32</v>
      </c>
      <c r="K208" s="42">
        <v>5.51</v>
      </c>
      <c r="L208" s="42">
        <f t="shared" si="13"/>
        <v>93.67</v>
      </c>
      <c r="N208" s="30"/>
      <c r="O208" s="30"/>
      <c r="P208" s="30"/>
    </row>
    <row r="209" spans="1:16" ht="15">
      <c r="A209" s="38">
        <v>195</v>
      </c>
      <c r="B209" s="43" t="s">
        <v>131</v>
      </c>
      <c r="C209" s="44" t="s">
        <v>5</v>
      </c>
      <c r="D209" s="40">
        <v>40</v>
      </c>
      <c r="E209" s="41">
        <f t="shared" si="14"/>
        <v>124.88888888888887</v>
      </c>
      <c r="F209" s="15">
        <f t="shared" si="12"/>
        <v>4995.5555555555547</v>
      </c>
      <c r="G209" s="26">
        <v>8</v>
      </c>
      <c r="H209" s="17">
        <v>134.88</v>
      </c>
      <c r="I209" s="17">
        <f t="shared" si="15"/>
        <v>5395.2</v>
      </c>
      <c r="J209" s="16" t="s">
        <v>32</v>
      </c>
      <c r="K209" s="42">
        <v>4.8</v>
      </c>
      <c r="L209" s="42">
        <f t="shared" si="13"/>
        <v>192</v>
      </c>
      <c r="N209" s="30"/>
      <c r="O209" s="30"/>
      <c r="P209" s="30"/>
    </row>
    <row r="210" spans="1:16" ht="15">
      <c r="A210" s="38">
        <v>196</v>
      </c>
      <c r="B210" s="45" t="s">
        <v>325</v>
      </c>
      <c r="C210" s="46" t="s">
        <v>326</v>
      </c>
      <c r="D210" s="47">
        <v>3</v>
      </c>
      <c r="E210" s="41">
        <f t="shared" si="14"/>
        <v>64.685185185185176</v>
      </c>
      <c r="F210" s="15">
        <f t="shared" si="12"/>
        <v>194.05555555555554</v>
      </c>
      <c r="G210" s="26">
        <v>8</v>
      </c>
      <c r="H210" s="17">
        <v>69.86</v>
      </c>
      <c r="I210" s="17">
        <f t="shared" si="15"/>
        <v>209.57999999999998</v>
      </c>
      <c r="J210" s="16" t="s">
        <v>32</v>
      </c>
      <c r="K210" s="42">
        <v>3.2</v>
      </c>
      <c r="L210" s="42">
        <f t="shared" si="13"/>
        <v>9.6000000000000014</v>
      </c>
      <c r="N210" s="30"/>
      <c r="O210" s="30"/>
      <c r="P210" s="30"/>
    </row>
    <row r="211" spans="1:16" ht="15">
      <c r="A211" s="38">
        <v>197</v>
      </c>
      <c r="B211" s="43" t="s">
        <v>327</v>
      </c>
      <c r="C211" s="44" t="s">
        <v>2</v>
      </c>
      <c r="D211" s="40">
        <v>19</v>
      </c>
      <c r="E211" s="41">
        <f t="shared" si="14"/>
        <v>73.277777777777771</v>
      </c>
      <c r="F211" s="15">
        <f t="shared" si="12"/>
        <v>1392.2777777777776</v>
      </c>
      <c r="G211" s="26">
        <v>8</v>
      </c>
      <c r="H211" s="17">
        <v>79.14</v>
      </c>
      <c r="I211" s="17">
        <f t="shared" si="15"/>
        <v>1503.66</v>
      </c>
      <c r="J211" s="18" t="s">
        <v>32</v>
      </c>
      <c r="K211" s="42">
        <v>4.72</v>
      </c>
      <c r="L211" s="42">
        <f t="shared" si="13"/>
        <v>89.679999999999993</v>
      </c>
      <c r="N211" s="30"/>
      <c r="O211" s="30"/>
      <c r="P211" s="30"/>
    </row>
    <row r="212" spans="1:16" ht="15">
      <c r="A212" s="38">
        <v>198</v>
      </c>
      <c r="B212" s="45" t="s">
        <v>328</v>
      </c>
      <c r="C212" s="46" t="s">
        <v>2</v>
      </c>
      <c r="D212" s="47">
        <v>64</v>
      </c>
      <c r="E212" s="41">
        <f t="shared" si="14"/>
        <v>139.98148148148147</v>
      </c>
      <c r="F212" s="15">
        <f t="shared" si="12"/>
        <v>8958.8148148148139</v>
      </c>
      <c r="G212" s="26">
        <v>8</v>
      </c>
      <c r="H212" s="17">
        <v>151.18</v>
      </c>
      <c r="I212" s="17">
        <f t="shared" si="15"/>
        <v>9675.52</v>
      </c>
      <c r="J212" s="16" t="s">
        <v>32</v>
      </c>
      <c r="K212" s="42">
        <v>5.33</v>
      </c>
      <c r="L212" s="42">
        <f t="shared" si="13"/>
        <v>341.12</v>
      </c>
      <c r="N212" s="30"/>
      <c r="O212" s="30"/>
      <c r="P212" s="30"/>
    </row>
    <row r="213" spans="1:16" ht="15">
      <c r="A213" s="38">
        <v>199</v>
      </c>
      <c r="B213" s="43" t="s">
        <v>92</v>
      </c>
      <c r="C213" s="44" t="s">
        <v>3</v>
      </c>
      <c r="D213" s="40">
        <v>2</v>
      </c>
      <c r="E213" s="41">
        <f t="shared" si="14"/>
        <v>44.564814814814817</v>
      </c>
      <c r="F213" s="15">
        <f t="shared" si="12"/>
        <v>89.129629629629633</v>
      </c>
      <c r="G213" s="26">
        <v>8</v>
      </c>
      <c r="H213" s="17">
        <v>48.13</v>
      </c>
      <c r="I213" s="17">
        <f t="shared" si="15"/>
        <v>96.26</v>
      </c>
      <c r="J213" s="18" t="s">
        <v>32</v>
      </c>
      <c r="K213" s="42">
        <v>4.76</v>
      </c>
      <c r="L213" s="42">
        <f t="shared" si="13"/>
        <v>9.52</v>
      </c>
      <c r="N213" s="30"/>
      <c r="O213" s="30"/>
      <c r="P213" s="30"/>
    </row>
    <row r="214" spans="1:16" ht="15">
      <c r="A214" s="38">
        <v>200</v>
      </c>
      <c r="B214" s="43" t="s">
        <v>92</v>
      </c>
      <c r="C214" s="44" t="s">
        <v>93</v>
      </c>
      <c r="D214" s="40">
        <v>14</v>
      </c>
      <c r="E214" s="41">
        <f t="shared" si="14"/>
        <v>86.574074074074062</v>
      </c>
      <c r="F214" s="15">
        <f t="shared" si="12"/>
        <v>1212.037037037037</v>
      </c>
      <c r="G214" s="26">
        <v>8</v>
      </c>
      <c r="H214" s="17">
        <v>93.5</v>
      </c>
      <c r="I214" s="17">
        <f t="shared" si="15"/>
        <v>1309</v>
      </c>
      <c r="J214" s="18" t="s">
        <v>32</v>
      </c>
      <c r="K214" s="42">
        <v>3.55</v>
      </c>
      <c r="L214" s="42">
        <f t="shared" si="13"/>
        <v>49.699999999999996</v>
      </c>
      <c r="N214" s="30"/>
      <c r="O214" s="30"/>
      <c r="P214" s="30"/>
    </row>
    <row r="215" spans="1:16" ht="15">
      <c r="A215" s="38">
        <v>201</v>
      </c>
      <c r="B215" s="43" t="s">
        <v>91</v>
      </c>
      <c r="C215" s="44" t="s">
        <v>2</v>
      </c>
      <c r="D215" s="40">
        <v>137</v>
      </c>
      <c r="E215" s="41">
        <f t="shared" si="14"/>
        <v>23.972222222222221</v>
      </c>
      <c r="F215" s="15">
        <f t="shared" si="12"/>
        <v>3284.1944444444443</v>
      </c>
      <c r="G215" s="26">
        <v>8</v>
      </c>
      <c r="H215" s="17">
        <v>25.89</v>
      </c>
      <c r="I215" s="17">
        <f t="shared" si="15"/>
        <v>3546.9300000000003</v>
      </c>
      <c r="J215" s="16" t="s">
        <v>32</v>
      </c>
      <c r="K215" s="42">
        <v>9.68</v>
      </c>
      <c r="L215" s="42">
        <f t="shared" si="13"/>
        <v>1326.1599999999999</v>
      </c>
      <c r="N215" s="30"/>
      <c r="O215" s="30"/>
      <c r="P215" s="30"/>
    </row>
    <row r="216" spans="1:16" ht="15">
      <c r="A216" s="38">
        <v>202</v>
      </c>
      <c r="B216" s="43" t="s">
        <v>94</v>
      </c>
      <c r="C216" s="44" t="s">
        <v>93</v>
      </c>
      <c r="D216" s="40">
        <v>25</v>
      </c>
      <c r="E216" s="41">
        <f t="shared" si="14"/>
        <v>122.57407407407406</v>
      </c>
      <c r="F216" s="15">
        <f t="shared" si="12"/>
        <v>3064.3518518518517</v>
      </c>
      <c r="G216" s="26">
        <v>8</v>
      </c>
      <c r="H216" s="17">
        <v>132.38</v>
      </c>
      <c r="I216" s="17">
        <f t="shared" si="15"/>
        <v>3309.5</v>
      </c>
      <c r="J216" s="16" t="s">
        <v>32</v>
      </c>
      <c r="K216" s="42">
        <v>4.8</v>
      </c>
      <c r="L216" s="42">
        <f t="shared" si="13"/>
        <v>120</v>
      </c>
      <c r="N216" s="30"/>
      <c r="O216" s="30"/>
      <c r="P216" s="30"/>
    </row>
    <row r="217" spans="1:16" ht="15">
      <c r="A217" s="38">
        <v>203</v>
      </c>
      <c r="B217" s="43" t="s">
        <v>132</v>
      </c>
      <c r="C217" s="44" t="s">
        <v>3</v>
      </c>
      <c r="D217" s="40">
        <v>53</v>
      </c>
      <c r="E217" s="41">
        <f t="shared" si="14"/>
        <v>13.564814814814815</v>
      </c>
      <c r="F217" s="15">
        <f t="shared" si="12"/>
        <v>718.93518518518522</v>
      </c>
      <c r="G217" s="26">
        <v>8</v>
      </c>
      <c r="H217" s="17">
        <v>14.65</v>
      </c>
      <c r="I217" s="17">
        <f t="shared" si="15"/>
        <v>776.45</v>
      </c>
      <c r="J217" s="18" t="s">
        <v>227</v>
      </c>
      <c r="K217" s="42">
        <v>9.5500000000000007</v>
      </c>
      <c r="L217" s="42">
        <f t="shared" si="13"/>
        <v>506.15000000000003</v>
      </c>
      <c r="N217" s="30"/>
      <c r="O217" s="30"/>
      <c r="P217" s="30"/>
    </row>
    <row r="218" spans="1:16" ht="15">
      <c r="A218" s="38">
        <v>204</v>
      </c>
      <c r="B218" s="43" t="s">
        <v>329</v>
      </c>
      <c r="C218" s="44" t="s">
        <v>3</v>
      </c>
      <c r="D218" s="40">
        <v>1</v>
      </c>
      <c r="E218" s="41">
        <f t="shared" si="14"/>
        <v>7.6111111111111116</v>
      </c>
      <c r="F218" s="15">
        <f t="shared" si="12"/>
        <v>7.6111111111111116</v>
      </c>
      <c r="G218" s="26">
        <v>8</v>
      </c>
      <c r="H218" s="17">
        <v>8.2200000000000006</v>
      </c>
      <c r="I218" s="17">
        <f t="shared" si="15"/>
        <v>8.2200000000000006</v>
      </c>
      <c r="J218" s="18" t="s">
        <v>32</v>
      </c>
      <c r="K218" s="42">
        <v>5.6</v>
      </c>
      <c r="L218" s="42">
        <f t="shared" si="13"/>
        <v>5.6</v>
      </c>
      <c r="N218" s="30"/>
      <c r="O218" s="30"/>
      <c r="P218" s="30"/>
    </row>
    <row r="219" spans="1:16" ht="15">
      <c r="A219" s="38">
        <v>205</v>
      </c>
      <c r="B219" s="45" t="s">
        <v>330</v>
      </c>
      <c r="C219" s="46" t="s">
        <v>47</v>
      </c>
      <c r="D219" s="47">
        <v>1</v>
      </c>
      <c r="E219" s="41">
        <f t="shared" si="14"/>
        <v>23.527777777777775</v>
      </c>
      <c r="F219" s="15">
        <f t="shared" si="12"/>
        <v>23.527777777777775</v>
      </c>
      <c r="G219" s="26">
        <v>8</v>
      </c>
      <c r="H219" s="17">
        <v>25.41</v>
      </c>
      <c r="I219" s="17">
        <f t="shared" si="15"/>
        <v>25.41</v>
      </c>
      <c r="J219" s="16" t="s">
        <v>227</v>
      </c>
      <c r="K219" s="42">
        <v>12.72</v>
      </c>
      <c r="L219" s="42">
        <f t="shared" si="13"/>
        <v>12.72</v>
      </c>
      <c r="N219" s="30"/>
      <c r="O219" s="30"/>
      <c r="P219" s="30"/>
    </row>
    <row r="220" spans="1:16" ht="15">
      <c r="A220" s="38">
        <v>206</v>
      </c>
      <c r="B220" s="43" t="s">
        <v>331</v>
      </c>
      <c r="C220" s="44" t="s">
        <v>7</v>
      </c>
      <c r="D220" s="40">
        <v>33</v>
      </c>
      <c r="E220" s="41">
        <f t="shared" si="14"/>
        <v>29.166666666666664</v>
      </c>
      <c r="F220" s="15">
        <f t="shared" si="12"/>
        <v>962.49999999999989</v>
      </c>
      <c r="G220" s="26">
        <v>8</v>
      </c>
      <c r="H220" s="17">
        <v>31.5</v>
      </c>
      <c r="I220" s="17">
        <f t="shared" si="15"/>
        <v>1039.5</v>
      </c>
      <c r="J220" s="16" t="s">
        <v>225</v>
      </c>
      <c r="K220" s="42">
        <v>11.52</v>
      </c>
      <c r="L220" s="42">
        <f t="shared" si="13"/>
        <v>380.15999999999997</v>
      </c>
      <c r="N220" s="30"/>
      <c r="O220" s="30"/>
      <c r="P220" s="30"/>
    </row>
    <row r="221" spans="1:16" ht="15">
      <c r="A221" s="38">
        <v>207</v>
      </c>
      <c r="B221" s="45" t="s">
        <v>133</v>
      </c>
      <c r="C221" s="46" t="s">
        <v>7</v>
      </c>
      <c r="D221" s="47">
        <v>26</v>
      </c>
      <c r="E221" s="41">
        <f t="shared" si="14"/>
        <v>53.49074074074074</v>
      </c>
      <c r="F221" s="15">
        <f t="shared" si="12"/>
        <v>1390.7592592592594</v>
      </c>
      <c r="G221" s="26">
        <v>8</v>
      </c>
      <c r="H221" s="17">
        <v>57.77</v>
      </c>
      <c r="I221" s="17">
        <f t="shared" si="15"/>
        <v>1502.02</v>
      </c>
      <c r="J221" s="16" t="s">
        <v>225</v>
      </c>
      <c r="K221" s="42">
        <v>12.42</v>
      </c>
      <c r="L221" s="42">
        <f t="shared" si="13"/>
        <v>322.92</v>
      </c>
      <c r="N221" s="30"/>
      <c r="O221" s="30"/>
      <c r="P221" s="30"/>
    </row>
    <row r="222" spans="1:16" ht="15">
      <c r="A222" s="38">
        <v>208</v>
      </c>
      <c r="B222" s="45" t="s">
        <v>332</v>
      </c>
      <c r="C222" s="46" t="s">
        <v>3</v>
      </c>
      <c r="D222" s="47">
        <v>34</v>
      </c>
      <c r="E222" s="41">
        <f t="shared" si="14"/>
        <v>23.833333333333329</v>
      </c>
      <c r="F222" s="15">
        <f t="shared" si="12"/>
        <v>810.33333333333314</v>
      </c>
      <c r="G222" s="26">
        <v>8</v>
      </c>
      <c r="H222" s="17">
        <v>25.74</v>
      </c>
      <c r="I222" s="17">
        <f t="shared" si="15"/>
        <v>875.16</v>
      </c>
      <c r="J222" s="18" t="s">
        <v>32</v>
      </c>
      <c r="K222" s="42">
        <v>3.2</v>
      </c>
      <c r="L222" s="42">
        <f t="shared" si="13"/>
        <v>108.80000000000001</v>
      </c>
      <c r="N222" s="30"/>
      <c r="O222" s="30"/>
      <c r="P222" s="30"/>
    </row>
    <row r="223" spans="1:16" ht="15">
      <c r="A223" s="38">
        <v>209</v>
      </c>
      <c r="B223" s="45" t="s">
        <v>333</v>
      </c>
      <c r="C223" s="46" t="s">
        <v>3</v>
      </c>
      <c r="D223" s="47">
        <v>10</v>
      </c>
      <c r="E223" s="41">
        <f t="shared" si="14"/>
        <v>28.472222222222221</v>
      </c>
      <c r="F223" s="15">
        <f t="shared" si="12"/>
        <v>284.72222222222223</v>
      </c>
      <c r="G223" s="26">
        <v>8</v>
      </c>
      <c r="H223" s="17">
        <v>30.75</v>
      </c>
      <c r="I223" s="17">
        <f t="shared" si="15"/>
        <v>307.5</v>
      </c>
      <c r="J223" s="18" t="s">
        <v>32</v>
      </c>
      <c r="K223" s="42">
        <v>6.71</v>
      </c>
      <c r="L223" s="42">
        <f t="shared" si="13"/>
        <v>67.099999999999994</v>
      </c>
      <c r="N223" s="30"/>
      <c r="O223" s="30"/>
      <c r="P223" s="30"/>
    </row>
    <row r="224" spans="1:16" ht="15">
      <c r="A224" s="38">
        <v>210</v>
      </c>
      <c r="B224" s="45" t="s">
        <v>334</v>
      </c>
      <c r="C224" s="46" t="s">
        <v>3</v>
      </c>
      <c r="D224" s="47">
        <v>18</v>
      </c>
      <c r="E224" s="41">
        <f t="shared" si="14"/>
        <v>14.129629629629628</v>
      </c>
      <c r="F224" s="15">
        <f t="shared" si="12"/>
        <v>254.33333333333331</v>
      </c>
      <c r="G224" s="26">
        <v>8</v>
      </c>
      <c r="H224" s="17">
        <v>15.26</v>
      </c>
      <c r="I224" s="17">
        <f t="shared" si="15"/>
        <v>274.68</v>
      </c>
      <c r="J224" s="16" t="s">
        <v>32</v>
      </c>
      <c r="K224" s="42">
        <v>11.65</v>
      </c>
      <c r="L224" s="42">
        <f t="shared" si="13"/>
        <v>209.70000000000002</v>
      </c>
      <c r="N224" s="30"/>
      <c r="O224" s="30"/>
      <c r="P224" s="30"/>
    </row>
    <row r="225" spans="1:16" ht="15">
      <c r="A225" s="38">
        <v>211</v>
      </c>
      <c r="B225" s="45" t="s">
        <v>335</v>
      </c>
      <c r="C225" s="46" t="s">
        <v>3</v>
      </c>
      <c r="D225" s="47">
        <v>12</v>
      </c>
      <c r="E225" s="41">
        <f t="shared" si="14"/>
        <v>24.37037037037037</v>
      </c>
      <c r="F225" s="15">
        <f t="shared" si="12"/>
        <v>292.44444444444446</v>
      </c>
      <c r="G225" s="26">
        <v>8</v>
      </c>
      <c r="H225" s="17">
        <v>26.32</v>
      </c>
      <c r="I225" s="17">
        <f t="shared" si="15"/>
        <v>315.84000000000003</v>
      </c>
      <c r="J225" s="16" t="s">
        <v>32</v>
      </c>
      <c r="K225" s="42">
        <v>15.9</v>
      </c>
      <c r="L225" s="42">
        <f t="shared" si="13"/>
        <v>190.8</v>
      </c>
      <c r="N225" s="30"/>
      <c r="O225" s="30"/>
      <c r="P225" s="30"/>
    </row>
    <row r="226" spans="1:16" ht="15">
      <c r="A226" s="38">
        <v>212</v>
      </c>
      <c r="B226" s="45" t="s">
        <v>336</v>
      </c>
      <c r="C226" s="46" t="s">
        <v>3</v>
      </c>
      <c r="D226" s="47">
        <v>5</v>
      </c>
      <c r="E226" s="41">
        <f t="shared" si="14"/>
        <v>29.481481481481481</v>
      </c>
      <c r="F226" s="15">
        <f t="shared" si="12"/>
        <v>147.40740740740739</v>
      </c>
      <c r="G226" s="26">
        <v>8</v>
      </c>
      <c r="H226" s="17">
        <v>31.84</v>
      </c>
      <c r="I226" s="17">
        <f t="shared" si="15"/>
        <v>159.19999999999999</v>
      </c>
      <c r="J226" s="16" t="s">
        <v>32</v>
      </c>
      <c r="K226" s="42">
        <v>7.8</v>
      </c>
      <c r="L226" s="42">
        <f t="shared" si="13"/>
        <v>39</v>
      </c>
      <c r="N226" s="30"/>
      <c r="O226" s="30"/>
      <c r="P226" s="30"/>
    </row>
    <row r="227" spans="1:16" ht="15">
      <c r="A227" s="38">
        <v>213</v>
      </c>
      <c r="B227" s="45" t="s">
        <v>337</v>
      </c>
      <c r="C227" s="46" t="s">
        <v>3</v>
      </c>
      <c r="D227" s="47">
        <v>3</v>
      </c>
      <c r="E227" s="41">
        <f t="shared" si="14"/>
        <v>9.4259259259259256</v>
      </c>
      <c r="F227" s="15">
        <f t="shared" si="12"/>
        <v>28.277777777777779</v>
      </c>
      <c r="G227" s="26">
        <v>8</v>
      </c>
      <c r="H227" s="17">
        <v>10.18</v>
      </c>
      <c r="I227" s="17">
        <f t="shared" si="15"/>
        <v>30.54</v>
      </c>
      <c r="J227" s="16" t="s">
        <v>32</v>
      </c>
      <c r="K227" s="42">
        <v>6.57</v>
      </c>
      <c r="L227" s="42">
        <f t="shared" si="13"/>
        <v>19.71</v>
      </c>
      <c r="N227" s="30"/>
      <c r="O227" s="30"/>
      <c r="P227" s="30"/>
    </row>
    <row r="228" spans="1:16" ht="15">
      <c r="A228" s="38">
        <v>214</v>
      </c>
      <c r="B228" s="45" t="s">
        <v>338</v>
      </c>
      <c r="C228" s="46" t="s">
        <v>3</v>
      </c>
      <c r="D228" s="47">
        <v>10</v>
      </c>
      <c r="E228" s="41">
        <f t="shared" si="14"/>
        <v>18.703703703703702</v>
      </c>
      <c r="F228" s="15">
        <f t="shared" si="12"/>
        <v>187.03703703703701</v>
      </c>
      <c r="G228" s="26">
        <v>8</v>
      </c>
      <c r="H228" s="17">
        <v>20.2</v>
      </c>
      <c r="I228" s="17">
        <f t="shared" si="15"/>
        <v>202</v>
      </c>
      <c r="J228" s="16" t="s">
        <v>32</v>
      </c>
      <c r="K228" s="42">
        <v>9.7799999999999994</v>
      </c>
      <c r="L228" s="42">
        <f t="shared" si="13"/>
        <v>97.8</v>
      </c>
      <c r="N228" s="30"/>
      <c r="O228" s="30"/>
      <c r="P228" s="30"/>
    </row>
    <row r="229" spans="1:16" ht="15">
      <c r="A229" s="38">
        <v>215</v>
      </c>
      <c r="B229" s="45" t="s">
        <v>339</v>
      </c>
      <c r="C229" s="46" t="s">
        <v>340</v>
      </c>
      <c r="D229" s="47">
        <v>2</v>
      </c>
      <c r="E229" s="41">
        <f t="shared" si="14"/>
        <v>8.6111111111111107</v>
      </c>
      <c r="F229" s="15">
        <f t="shared" si="12"/>
        <v>17.222222222222221</v>
      </c>
      <c r="G229" s="26">
        <v>8</v>
      </c>
      <c r="H229" s="17">
        <v>9.3000000000000007</v>
      </c>
      <c r="I229" s="17">
        <f t="shared" si="15"/>
        <v>18.600000000000001</v>
      </c>
      <c r="J229" s="18" t="s">
        <v>32</v>
      </c>
      <c r="K229" s="42">
        <v>4.4400000000000004</v>
      </c>
      <c r="L229" s="42">
        <f t="shared" si="13"/>
        <v>8.8800000000000008</v>
      </c>
      <c r="N229" s="30"/>
      <c r="O229" s="30"/>
      <c r="P229" s="30"/>
    </row>
    <row r="230" spans="1:16" ht="15">
      <c r="A230" s="38">
        <v>216</v>
      </c>
      <c r="B230" s="45" t="s">
        <v>341</v>
      </c>
      <c r="C230" s="46" t="s">
        <v>7</v>
      </c>
      <c r="D230" s="47">
        <v>13</v>
      </c>
      <c r="E230" s="41">
        <f t="shared" si="14"/>
        <v>10.37962962962963</v>
      </c>
      <c r="F230" s="15">
        <f t="shared" si="12"/>
        <v>134.93518518518519</v>
      </c>
      <c r="G230" s="26">
        <v>8</v>
      </c>
      <c r="H230" s="17">
        <v>11.21</v>
      </c>
      <c r="I230" s="17">
        <f t="shared" si="15"/>
        <v>145.73000000000002</v>
      </c>
      <c r="J230" s="18" t="s">
        <v>32</v>
      </c>
      <c r="K230" s="42">
        <v>5.38</v>
      </c>
      <c r="L230" s="42">
        <f t="shared" si="13"/>
        <v>69.94</v>
      </c>
      <c r="N230" s="30"/>
      <c r="O230" s="30"/>
      <c r="P230" s="30"/>
    </row>
    <row r="231" spans="1:16" ht="15">
      <c r="A231" s="38">
        <v>217</v>
      </c>
      <c r="B231" s="43" t="s">
        <v>342</v>
      </c>
      <c r="C231" s="44" t="s">
        <v>7</v>
      </c>
      <c r="D231" s="40">
        <v>12</v>
      </c>
      <c r="E231" s="41">
        <f t="shared" si="14"/>
        <v>6.0370370370370363</v>
      </c>
      <c r="F231" s="15">
        <f t="shared" si="12"/>
        <v>72.444444444444429</v>
      </c>
      <c r="G231" s="26">
        <v>8</v>
      </c>
      <c r="H231" s="17">
        <v>6.52</v>
      </c>
      <c r="I231" s="17">
        <f t="shared" si="15"/>
        <v>78.239999999999995</v>
      </c>
      <c r="J231" s="18" t="s">
        <v>32</v>
      </c>
      <c r="K231" s="42">
        <v>6</v>
      </c>
      <c r="L231" s="42">
        <f t="shared" si="13"/>
        <v>72</v>
      </c>
      <c r="N231" s="30"/>
      <c r="O231" s="30"/>
      <c r="P231" s="30"/>
    </row>
    <row r="232" spans="1:16" ht="15">
      <c r="A232" s="38">
        <v>218</v>
      </c>
      <c r="B232" s="43" t="s">
        <v>343</v>
      </c>
      <c r="C232" s="44" t="s">
        <v>7</v>
      </c>
      <c r="D232" s="40">
        <v>6</v>
      </c>
      <c r="E232" s="41">
        <f t="shared" si="14"/>
        <v>61.046296296296298</v>
      </c>
      <c r="F232" s="15">
        <f t="shared" si="12"/>
        <v>366.27777777777777</v>
      </c>
      <c r="G232" s="26">
        <v>8</v>
      </c>
      <c r="H232" s="17">
        <v>65.930000000000007</v>
      </c>
      <c r="I232" s="17">
        <f t="shared" si="15"/>
        <v>395.58000000000004</v>
      </c>
      <c r="J232" s="18" t="s">
        <v>32</v>
      </c>
      <c r="K232" s="42">
        <v>19.260000000000002</v>
      </c>
      <c r="L232" s="42">
        <f t="shared" si="13"/>
        <v>115.56</v>
      </c>
      <c r="N232" s="30"/>
      <c r="O232" s="30"/>
      <c r="P232" s="30"/>
    </row>
    <row r="233" spans="1:16" ht="15">
      <c r="A233" s="38">
        <v>219</v>
      </c>
      <c r="B233" s="43" t="s">
        <v>344</v>
      </c>
      <c r="C233" s="44" t="s">
        <v>7</v>
      </c>
      <c r="D233" s="40">
        <v>7</v>
      </c>
      <c r="E233" s="41">
        <f t="shared" si="14"/>
        <v>12.851851851851851</v>
      </c>
      <c r="F233" s="15">
        <f t="shared" si="12"/>
        <v>89.962962962962962</v>
      </c>
      <c r="G233" s="26">
        <v>8</v>
      </c>
      <c r="H233" s="17">
        <v>13.88</v>
      </c>
      <c r="I233" s="17">
        <f t="shared" si="15"/>
        <v>97.160000000000011</v>
      </c>
      <c r="J233" s="18" t="s">
        <v>32</v>
      </c>
      <c r="K233" s="42">
        <v>4.5199999999999996</v>
      </c>
      <c r="L233" s="42">
        <f t="shared" si="13"/>
        <v>31.639999999999997</v>
      </c>
      <c r="N233" s="30"/>
      <c r="O233" s="30"/>
      <c r="P233" s="30"/>
    </row>
    <row r="234" spans="1:16" ht="15">
      <c r="A234" s="38">
        <v>220</v>
      </c>
      <c r="B234" s="43" t="s">
        <v>345</v>
      </c>
      <c r="C234" s="44" t="s">
        <v>2</v>
      </c>
      <c r="D234" s="40">
        <v>2</v>
      </c>
      <c r="E234" s="41">
        <f t="shared" si="14"/>
        <v>67.648148148148152</v>
      </c>
      <c r="F234" s="15">
        <f t="shared" si="12"/>
        <v>135.2962962962963</v>
      </c>
      <c r="G234" s="26">
        <v>8</v>
      </c>
      <c r="H234" s="17">
        <v>73.06</v>
      </c>
      <c r="I234" s="17">
        <f t="shared" si="15"/>
        <v>146.12</v>
      </c>
      <c r="J234" s="18" t="s">
        <v>32</v>
      </c>
      <c r="K234" s="42">
        <v>5.33</v>
      </c>
      <c r="L234" s="42">
        <f t="shared" si="13"/>
        <v>10.66</v>
      </c>
      <c r="N234" s="30"/>
      <c r="O234" s="30"/>
      <c r="P234" s="30"/>
    </row>
    <row r="235" spans="1:16" ht="15">
      <c r="A235" s="38">
        <v>221</v>
      </c>
      <c r="B235" s="43" t="s">
        <v>346</v>
      </c>
      <c r="C235" s="44" t="s">
        <v>3</v>
      </c>
      <c r="D235" s="40">
        <v>12</v>
      </c>
      <c r="E235" s="41">
        <f t="shared" si="14"/>
        <v>6.9907407407407405</v>
      </c>
      <c r="F235" s="15">
        <f t="shared" si="12"/>
        <v>83.888888888888886</v>
      </c>
      <c r="G235" s="26">
        <v>8</v>
      </c>
      <c r="H235" s="17">
        <v>7.55</v>
      </c>
      <c r="I235" s="17">
        <f t="shared" si="15"/>
        <v>90.6</v>
      </c>
      <c r="J235" s="18" t="s">
        <v>227</v>
      </c>
      <c r="K235" s="42">
        <v>3.78</v>
      </c>
      <c r="L235" s="42">
        <f t="shared" si="13"/>
        <v>45.36</v>
      </c>
      <c r="N235" s="30"/>
      <c r="O235" s="30"/>
      <c r="P235" s="30"/>
    </row>
    <row r="236" spans="1:16" ht="15">
      <c r="A236" s="38">
        <v>222</v>
      </c>
      <c r="B236" s="45" t="s">
        <v>347</v>
      </c>
      <c r="C236" s="46" t="s">
        <v>71</v>
      </c>
      <c r="D236" s="47">
        <v>14</v>
      </c>
      <c r="E236" s="41">
        <f t="shared" si="14"/>
        <v>9.2407407407407405</v>
      </c>
      <c r="F236" s="15">
        <f t="shared" si="12"/>
        <v>129.37037037037038</v>
      </c>
      <c r="G236" s="26">
        <v>8</v>
      </c>
      <c r="H236" s="17">
        <v>9.98</v>
      </c>
      <c r="I236" s="17">
        <f t="shared" si="15"/>
        <v>139.72</v>
      </c>
      <c r="J236" s="18" t="s">
        <v>227</v>
      </c>
      <c r="K236" s="42">
        <v>5.45</v>
      </c>
      <c r="L236" s="42">
        <f t="shared" si="13"/>
        <v>76.3</v>
      </c>
      <c r="N236" s="30"/>
      <c r="O236" s="30"/>
      <c r="P236" s="30"/>
    </row>
    <row r="237" spans="1:16" ht="15">
      <c r="A237" s="38">
        <v>223</v>
      </c>
      <c r="B237" s="43" t="s">
        <v>134</v>
      </c>
      <c r="C237" s="44" t="s">
        <v>2</v>
      </c>
      <c r="D237" s="40">
        <v>44</v>
      </c>
      <c r="E237" s="41">
        <f t="shared" si="14"/>
        <v>49.361111111111107</v>
      </c>
      <c r="F237" s="15">
        <f t="shared" si="12"/>
        <v>2171.8888888888887</v>
      </c>
      <c r="G237" s="26">
        <v>8</v>
      </c>
      <c r="H237" s="17">
        <v>53.31</v>
      </c>
      <c r="I237" s="17">
        <f t="shared" si="15"/>
        <v>2345.6400000000003</v>
      </c>
      <c r="J237" s="18" t="s">
        <v>32</v>
      </c>
      <c r="K237" s="42">
        <v>7.61</v>
      </c>
      <c r="L237" s="42">
        <f t="shared" si="13"/>
        <v>334.84000000000003</v>
      </c>
      <c r="N237" s="30"/>
      <c r="O237" s="30"/>
      <c r="P237" s="30"/>
    </row>
    <row r="238" spans="1:16" ht="15">
      <c r="A238" s="38">
        <v>224</v>
      </c>
      <c r="B238" s="43" t="s">
        <v>135</v>
      </c>
      <c r="C238" s="44" t="s">
        <v>17</v>
      </c>
      <c r="D238" s="40">
        <v>2</v>
      </c>
      <c r="E238" s="41">
        <f t="shared" si="14"/>
        <v>128.04629629629628</v>
      </c>
      <c r="F238" s="15">
        <f t="shared" si="12"/>
        <v>256.09259259259255</v>
      </c>
      <c r="G238" s="26">
        <v>8</v>
      </c>
      <c r="H238" s="17">
        <v>138.29</v>
      </c>
      <c r="I238" s="17">
        <f t="shared" si="15"/>
        <v>276.58</v>
      </c>
      <c r="J238" s="18" t="s">
        <v>32</v>
      </c>
      <c r="K238" s="42">
        <v>6.4</v>
      </c>
      <c r="L238" s="42">
        <f t="shared" si="13"/>
        <v>12.8</v>
      </c>
      <c r="N238" s="30"/>
      <c r="O238" s="30"/>
      <c r="P238" s="30"/>
    </row>
    <row r="239" spans="1:16" ht="15">
      <c r="A239" s="38">
        <v>225</v>
      </c>
      <c r="B239" s="43" t="s">
        <v>348</v>
      </c>
      <c r="C239" s="44" t="s">
        <v>3</v>
      </c>
      <c r="D239" s="40">
        <v>3</v>
      </c>
      <c r="E239" s="41">
        <f t="shared" si="14"/>
        <v>7.648148148148147</v>
      </c>
      <c r="F239" s="15">
        <f t="shared" si="12"/>
        <v>22.944444444444443</v>
      </c>
      <c r="G239" s="26">
        <v>8</v>
      </c>
      <c r="H239" s="17">
        <v>8.26</v>
      </c>
      <c r="I239" s="17">
        <f t="shared" si="15"/>
        <v>24.78</v>
      </c>
      <c r="J239" s="18" t="s">
        <v>32</v>
      </c>
      <c r="K239" s="42">
        <v>4.08</v>
      </c>
      <c r="L239" s="42">
        <f t="shared" si="13"/>
        <v>12.24</v>
      </c>
      <c r="N239" s="30"/>
      <c r="O239" s="30"/>
      <c r="P239" s="30"/>
    </row>
    <row r="240" spans="1:16" ht="15">
      <c r="A240" s="38">
        <v>226</v>
      </c>
      <c r="B240" s="43" t="s">
        <v>348</v>
      </c>
      <c r="C240" s="44" t="s">
        <v>5</v>
      </c>
      <c r="D240" s="40">
        <v>7</v>
      </c>
      <c r="E240" s="41">
        <f t="shared" si="14"/>
        <v>14.620370370370368</v>
      </c>
      <c r="F240" s="15">
        <f t="shared" si="12"/>
        <v>102.34259259259258</v>
      </c>
      <c r="G240" s="26">
        <v>8</v>
      </c>
      <c r="H240" s="17">
        <v>15.79</v>
      </c>
      <c r="I240" s="17">
        <f t="shared" si="15"/>
        <v>110.53</v>
      </c>
      <c r="J240" s="18" t="s">
        <v>32</v>
      </c>
      <c r="K240" s="42">
        <v>4.24</v>
      </c>
      <c r="L240" s="42">
        <f t="shared" si="13"/>
        <v>29.68</v>
      </c>
      <c r="N240" s="30"/>
      <c r="O240" s="30"/>
      <c r="P240" s="30"/>
    </row>
    <row r="241" spans="1:16" ht="15">
      <c r="A241" s="38">
        <v>227</v>
      </c>
      <c r="B241" s="43" t="s">
        <v>136</v>
      </c>
      <c r="C241" s="44" t="s">
        <v>5</v>
      </c>
      <c r="D241" s="40">
        <v>93</v>
      </c>
      <c r="E241" s="41">
        <f t="shared" si="14"/>
        <v>7.6203703703703702</v>
      </c>
      <c r="F241" s="15">
        <f t="shared" si="12"/>
        <v>708.69444444444446</v>
      </c>
      <c r="G241" s="26">
        <v>8</v>
      </c>
      <c r="H241" s="17">
        <v>8.23</v>
      </c>
      <c r="I241" s="17">
        <f t="shared" si="15"/>
        <v>765.39</v>
      </c>
      <c r="J241" s="18" t="s">
        <v>32</v>
      </c>
      <c r="K241" s="42">
        <v>4.05</v>
      </c>
      <c r="L241" s="42">
        <f t="shared" si="13"/>
        <v>376.65</v>
      </c>
      <c r="N241" s="30"/>
      <c r="O241" s="30"/>
      <c r="P241" s="30"/>
    </row>
    <row r="242" spans="1:16" ht="15">
      <c r="A242" s="38">
        <v>228</v>
      </c>
      <c r="B242" s="43" t="s">
        <v>349</v>
      </c>
      <c r="C242" s="44" t="s">
        <v>5</v>
      </c>
      <c r="D242" s="40">
        <v>20</v>
      </c>
      <c r="E242" s="41">
        <f t="shared" si="14"/>
        <v>12.648148148148147</v>
      </c>
      <c r="F242" s="15">
        <f t="shared" si="12"/>
        <v>252.96296296296293</v>
      </c>
      <c r="G242" s="26">
        <v>8</v>
      </c>
      <c r="H242" s="17">
        <v>13.66</v>
      </c>
      <c r="I242" s="17">
        <f t="shared" si="15"/>
        <v>273.2</v>
      </c>
      <c r="J242" s="18" t="s">
        <v>32</v>
      </c>
      <c r="K242" s="42">
        <v>4.32</v>
      </c>
      <c r="L242" s="42">
        <f t="shared" si="13"/>
        <v>86.4</v>
      </c>
      <c r="N242" s="30"/>
      <c r="O242" s="30"/>
      <c r="P242" s="30"/>
    </row>
    <row r="243" spans="1:16" ht="15">
      <c r="A243" s="38">
        <v>229</v>
      </c>
      <c r="B243" s="43" t="s">
        <v>349</v>
      </c>
      <c r="C243" s="44" t="s">
        <v>3</v>
      </c>
      <c r="D243" s="40">
        <v>104</v>
      </c>
      <c r="E243" s="41">
        <f t="shared" si="14"/>
        <v>6.981481481481481</v>
      </c>
      <c r="F243" s="15">
        <f t="shared" si="12"/>
        <v>726.07407407407402</v>
      </c>
      <c r="G243" s="26">
        <v>8</v>
      </c>
      <c r="H243" s="17">
        <v>7.54</v>
      </c>
      <c r="I243" s="17">
        <f t="shared" si="15"/>
        <v>784.16</v>
      </c>
      <c r="J243" s="18" t="s">
        <v>32</v>
      </c>
      <c r="K243" s="42">
        <v>4.47</v>
      </c>
      <c r="L243" s="42">
        <f t="shared" si="13"/>
        <v>464.88</v>
      </c>
      <c r="N243" s="30"/>
      <c r="O243" s="30"/>
      <c r="P243" s="30"/>
    </row>
    <row r="244" spans="1:16" ht="15">
      <c r="A244" s="38">
        <v>230</v>
      </c>
      <c r="B244" s="43" t="s">
        <v>349</v>
      </c>
      <c r="C244" s="44" t="s">
        <v>350</v>
      </c>
      <c r="D244" s="40">
        <v>5</v>
      </c>
      <c r="E244" s="41">
        <f t="shared" si="14"/>
        <v>18.074074074074073</v>
      </c>
      <c r="F244" s="15">
        <f t="shared" si="12"/>
        <v>90.370370370370367</v>
      </c>
      <c r="G244" s="26">
        <v>8</v>
      </c>
      <c r="H244" s="17">
        <v>19.52</v>
      </c>
      <c r="I244" s="17">
        <f t="shared" si="15"/>
        <v>97.6</v>
      </c>
      <c r="J244" s="18" t="s">
        <v>32</v>
      </c>
      <c r="K244" s="42">
        <v>4.79</v>
      </c>
      <c r="L244" s="42">
        <f t="shared" si="13"/>
        <v>23.95</v>
      </c>
      <c r="N244" s="30"/>
      <c r="O244" s="30"/>
      <c r="P244" s="30"/>
    </row>
    <row r="245" spans="1:16" ht="15">
      <c r="A245" s="38">
        <v>231</v>
      </c>
      <c r="B245" s="43" t="s">
        <v>137</v>
      </c>
      <c r="C245" s="44" t="s">
        <v>3</v>
      </c>
      <c r="D245" s="40">
        <v>104</v>
      </c>
      <c r="E245" s="41">
        <f t="shared" si="14"/>
        <v>4.981481481481481</v>
      </c>
      <c r="F245" s="15">
        <f t="shared" si="12"/>
        <v>518.07407407407402</v>
      </c>
      <c r="G245" s="26">
        <v>8</v>
      </c>
      <c r="H245" s="17">
        <v>5.38</v>
      </c>
      <c r="I245" s="17">
        <f t="shared" si="15"/>
        <v>559.52</v>
      </c>
      <c r="J245" s="18" t="s">
        <v>32</v>
      </c>
      <c r="K245" s="42">
        <v>4.62</v>
      </c>
      <c r="L245" s="42">
        <f t="shared" si="13"/>
        <v>480.48</v>
      </c>
      <c r="N245" s="30"/>
      <c r="O245" s="30"/>
      <c r="P245" s="30"/>
    </row>
    <row r="246" spans="1:16" ht="15">
      <c r="A246" s="38">
        <v>232</v>
      </c>
      <c r="B246" s="45" t="s">
        <v>138</v>
      </c>
      <c r="C246" s="46" t="s">
        <v>3</v>
      </c>
      <c r="D246" s="47">
        <v>8</v>
      </c>
      <c r="E246" s="41">
        <f t="shared" si="14"/>
        <v>8.5277777777777786</v>
      </c>
      <c r="F246" s="15">
        <f t="shared" si="12"/>
        <v>68.222222222222229</v>
      </c>
      <c r="G246" s="26">
        <v>8</v>
      </c>
      <c r="H246" s="17">
        <v>9.2100000000000009</v>
      </c>
      <c r="I246" s="17">
        <f t="shared" si="15"/>
        <v>73.680000000000007</v>
      </c>
      <c r="J246" s="18" t="s">
        <v>32</v>
      </c>
      <c r="K246" s="42">
        <v>4.38</v>
      </c>
      <c r="L246" s="42">
        <f t="shared" si="13"/>
        <v>35.04</v>
      </c>
      <c r="N246" s="30"/>
      <c r="O246" s="30"/>
      <c r="P246" s="30"/>
    </row>
    <row r="247" spans="1:16" ht="15">
      <c r="A247" s="38">
        <v>233</v>
      </c>
      <c r="B247" s="45" t="s">
        <v>139</v>
      </c>
      <c r="C247" s="46" t="s">
        <v>23</v>
      </c>
      <c r="D247" s="47">
        <v>13</v>
      </c>
      <c r="E247" s="41">
        <f t="shared" si="14"/>
        <v>22.759259259259256</v>
      </c>
      <c r="F247" s="15">
        <f t="shared" si="12"/>
        <v>295.87037037037032</v>
      </c>
      <c r="G247" s="26">
        <v>8</v>
      </c>
      <c r="H247" s="17">
        <v>24.58</v>
      </c>
      <c r="I247" s="17">
        <f t="shared" si="15"/>
        <v>319.53999999999996</v>
      </c>
      <c r="J247" s="18" t="s">
        <v>32</v>
      </c>
      <c r="K247" s="42">
        <v>9.4499999999999993</v>
      </c>
      <c r="L247" s="42">
        <f t="shared" si="13"/>
        <v>122.85</v>
      </c>
      <c r="N247" s="30"/>
      <c r="O247" s="30"/>
      <c r="P247" s="30"/>
    </row>
    <row r="248" spans="1:16" ht="15">
      <c r="A248" s="38">
        <v>234</v>
      </c>
      <c r="B248" s="43" t="s">
        <v>351</v>
      </c>
      <c r="C248" s="44" t="s">
        <v>3</v>
      </c>
      <c r="D248" s="40">
        <v>26</v>
      </c>
      <c r="E248" s="41">
        <f t="shared" si="14"/>
        <v>13.833333333333332</v>
      </c>
      <c r="F248" s="15">
        <f t="shared" si="12"/>
        <v>359.66666666666663</v>
      </c>
      <c r="G248" s="26">
        <v>8</v>
      </c>
      <c r="H248" s="17">
        <v>14.94</v>
      </c>
      <c r="I248" s="17">
        <f t="shared" si="15"/>
        <v>388.44</v>
      </c>
      <c r="J248" s="18" t="s">
        <v>32</v>
      </c>
      <c r="K248" s="42">
        <v>3.2</v>
      </c>
      <c r="L248" s="42">
        <f t="shared" si="13"/>
        <v>83.2</v>
      </c>
      <c r="N248" s="30"/>
      <c r="O248" s="30"/>
      <c r="P248" s="30"/>
    </row>
    <row r="249" spans="1:16" ht="15">
      <c r="A249" s="38">
        <v>235</v>
      </c>
      <c r="B249" s="45" t="s">
        <v>352</v>
      </c>
      <c r="C249" s="46" t="s">
        <v>7</v>
      </c>
      <c r="D249" s="47">
        <v>5</v>
      </c>
      <c r="E249" s="41">
        <f t="shared" si="14"/>
        <v>7.8888888888888884</v>
      </c>
      <c r="F249" s="15">
        <f t="shared" si="12"/>
        <v>39.444444444444443</v>
      </c>
      <c r="G249" s="26">
        <v>8</v>
      </c>
      <c r="H249" s="17">
        <v>8.52</v>
      </c>
      <c r="I249" s="17">
        <f t="shared" si="15"/>
        <v>42.599999999999994</v>
      </c>
      <c r="J249" s="18" t="s">
        <v>32</v>
      </c>
      <c r="K249" s="42">
        <v>3.2</v>
      </c>
      <c r="L249" s="42">
        <f t="shared" si="13"/>
        <v>16</v>
      </c>
      <c r="N249" s="30"/>
      <c r="O249" s="30"/>
      <c r="P249" s="30"/>
    </row>
    <row r="250" spans="1:16" ht="15">
      <c r="A250" s="38">
        <v>236</v>
      </c>
      <c r="B250" s="45" t="s">
        <v>353</v>
      </c>
      <c r="C250" s="46" t="s">
        <v>3</v>
      </c>
      <c r="D250" s="47">
        <v>12</v>
      </c>
      <c r="E250" s="41">
        <f t="shared" si="14"/>
        <v>11.935185185185185</v>
      </c>
      <c r="F250" s="15">
        <f t="shared" si="12"/>
        <v>143.22222222222223</v>
      </c>
      <c r="G250" s="26">
        <v>8</v>
      </c>
      <c r="H250" s="17">
        <v>12.89</v>
      </c>
      <c r="I250" s="17">
        <f t="shared" si="15"/>
        <v>154.68</v>
      </c>
      <c r="J250" s="18" t="s">
        <v>215</v>
      </c>
      <c r="K250" s="42">
        <v>3.87</v>
      </c>
      <c r="L250" s="42">
        <f t="shared" si="13"/>
        <v>46.44</v>
      </c>
      <c r="N250" s="30"/>
      <c r="O250" s="30"/>
      <c r="P250" s="30"/>
    </row>
    <row r="251" spans="1:16" ht="15">
      <c r="A251" s="38">
        <v>237</v>
      </c>
      <c r="B251" s="43" t="s">
        <v>140</v>
      </c>
      <c r="C251" s="44" t="s">
        <v>12</v>
      </c>
      <c r="D251" s="40">
        <v>5</v>
      </c>
      <c r="E251" s="41">
        <f t="shared" si="14"/>
        <v>7.7685185185185182</v>
      </c>
      <c r="F251" s="15">
        <f t="shared" si="12"/>
        <v>38.842592592592588</v>
      </c>
      <c r="G251" s="26">
        <v>8</v>
      </c>
      <c r="H251" s="17">
        <v>8.39</v>
      </c>
      <c r="I251" s="17">
        <f t="shared" si="15"/>
        <v>41.95</v>
      </c>
      <c r="J251" s="18" t="s">
        <v>227</v>
      </c>
      <c r="K251" s="42">
        <v>4.2</v>
      </c>
      <c r="L251" s="42">
        <f t="shared" si="13"/>
        <v>21</v>
      </c>
      <c r="N251" s="30"/>
      <c r="O251" s="30"/>
      <c r="P251" s="30"/>
    </row>
    <row r="252" spans="1:16" ht="15">
      <c r="A252" s="38">
        <v>238</v>
      </c>
      <c r="B252" s="43" t="s">
        <v>141</v>
      </c>
      <c r="C252" s="44" t="s">
        <v>142</v>
      </c>
      <c r="D252" s="40">
        <v>7</v>
      </c>
      <c r="E252" s="41">
        <f t="shared" si="14"/>
        <v>52.50925925925926</v>
      </c>
      <c r="F252" s="15">
        <f t="shared" si="12"/>
        <v>367.56481481481484</v>
      </c>
      <c r="G252" s="26">
        <v>8</v>
      </c>
      <c r="H252" s="17">
        <v>56.71</v>
      </c>
      <c r="I252" s="17">
        <f t="shared" si="15"/>
        <v>396.97</v>
      </c>
      <c r="J252" s="18" t="s">
        <v>32</v>
      </c>
      <c r="K252" s="42">
        <v>3.2</v>
      </c>
      <c r="L252" s="42">
        <f t="shared" si="13"/>
        <v>22.400000000000002</v>
      </c>
      <c r="N252" s="30"/>
      <c r="O252" s="30"/>
      <c r="P252" s="30"/>
    </row>
    <row r="253" spans="1:16" ht="15">
      <c r="A253" s="38">
        <v>239</v>
      </c>
      <c r="B253" s="43" t="s">
        <v>354</v>
      </c>
      <c r="C253" s="44" t="s">
        <v>142</v>
      </c>
      <c r="D253" s="40">
        <v>2</v>
      </c>
      <c r="E253" s="41">
        <f t="shared" si="14"/>
        <v>74.379629629629619</v>
      </c>
      <c r="F253" s="15">
        <f t="shared" si="12"/>
        <v>148.75925925925924</v>
      </c>
      <c r="G253" s="26">
        <v>8</v>
      </c>
      <c r="H253" s="17">
        <v>80.33</v>
      </c>
      <c r="I253" s="17">
        <f t="shared" si="15"/>
        <v>160.66</v>
      </c>
      <c r="J253" s="18" t="s">
        <v>32</v>
      </c>
      <c r="K253" s="42">
        <v>3.2</v>
      </c>
      <c r="L253" s="42">
        <f t="shared" si="13"/>
        <v>6.4</v>
      </c>
      <c r="N253" s="30"/>
      <c r="O253" s="30"/>
      <c r="P253" s="30"/>
    </row>
    <row r="254" spans="1:16" ht="15">
      <c r="A254" s="38">
        <v>240</v>
      </c>
      <c r="B254" s="45" t="s">
        <v>143</v>
      </c>
      <c r="C254" s="46" t="s">
        <v>6</v>
      </c>
      <c r="D254" s="47">
        <v>83</v>
      </c>
      <c r="E254" s="41">
        <f t="shared" si="14"/>
        <v>15.351851851851849</v>
      </c>
      <c r="F254" s="15">
        <f t="shared" si="12"/>
        <v>1274.2037037037035</v>
      </c>
      <c r="G254" s="26">
        <v>8</v>
      </c>
      <c r="H254" s="17">
        <v>16.579999999999998</v>
      </c>
      <c r="I254" s="17">
        <f t="shared" si="15"/>
        <v>1376.1399999999999</v>
      </c>
      <c r="J254" s="18" t="s">
        <v>32</v>
      </c>
      <c r="K254" s="42">
        <v>8.68</v>
      </c>
      <c r="L254" s="42">
        <f t="shared" si="13"/>
        <v>720.43999999999994</v>
      </c>
      <c r="N254" s="30"/>
      <c r="O254" s="30"/>
      <c r="P254" s="30"/>
    </row>
    <row r="255" spans="1:16" ht="15">
      <c r="A255" s="38">
        <v>241</v>
      </c>
      <c r="B255" s="43" t="s">
        <v>355</v>
      </c>
      <c r="C255" s="44" t="s">
        <v>6</v>
      </c>
      <c r="D255" s="40">
        <v>16</v>
      </c>
      <c r="E255" s="41">
        <f t="shared" si="14"/>
        <v>15.37037037037037</v>
      </c>
      <c r="F255" s="15">
        <f t="shared" si="12"/>
        <v>245.92592592592592</v>
      </c>
      <c r="G255" s="26">
        <v>8</v>
      </c>
      <c r="H255" s="17">
        <v>16.600000000000001</v>
      </c>
      <c r="I255" s="17">
        <f t="shared" si="15"/>
        <v>265.60000000000002</v>
      </c>
      <c r="J255" s="18" t="s">
        <v>32</v>
      </c>
      <c r="K255" s="42">
        <v>8.6999999999999993</v>
      </c>
      <c r="L255" s="42">
        <f t="shared" si="13"/>
        <v>139.19999999999999</v>
      </c>
      <c r="N255" s="30"/>
      <c r="O255" s="30"/>
      <c r="P255" s="30"/>
    </row>
    <row r="256" spans="1:16" ht="15">
      <c r="A256" s="38">
        <v>242</v>
      </c>
      <c r="B256" s="45" t="s">
        <v>356</v>
      </c>
      <c r="C256" s="46" t="s">
        <v>6</v>
      </c>
      <c r="D256" s="47">
        <v>8</v>
      </c>
      <c r="E256" s="41">
        <f t="shared" si="14"/>
        <v>16.62037037037037</v>
      </c>
      <c r="F256" s="15">
        <f t="shared" si="12"/>
        <v>132.96296296296296</v>
      </c>
      <c r="G256" s="26">
        <v>8</v>
      </c>
      <c r="H256" s="17">
        <v>17.95</v>
      </c>
      <c r="I256" s="17">
        <f t="shared" si="15"/>
        <v>143.6</v>
      </c>
      <c r="J256" s="18" t="s">
        <v>32</v>
      </c>
      <c r="K256" s="42">
        <v>10.050000000000001</v>
      </c>
      <c r="L256" s="42">
        <f t="shared" si="13"/>
        <v>80.400000000000006</v>
      </c>
      <c r="N256" s="30"/>
      <c r="O256" s="30"/>
      <c r="P256" s="30"/>
    </row>
    <row r="257" spans="1:16" ht="15">
      <c r="A257" s="38">
        <v>243</v>
      </c>
      <c r="B257" s="43" t="s">
        <v>357</v>
      </c>
      <c r="C257" s="44" t="s">
        <v>8</v>
      </c>
      <c r="D257" s="40">
        <v>45</v>
      </c>
      <c r="E257" s="41">
        <f t="shared" si="14"/>
        <v>74.379629629629619</v>
      </c>
      <c r="F257" s="15">
        <f t="shared" si="12"/>
        <v>3347.083333333333</v>
      </c>
      <c r="G257" s="26">
        <v>8</v>
      </c>
      <c r="H257" s="17">
        <v>80.33</v>
      </c>
      <c r="I257" s="17">
        <f t="shared" si="15"/>
        <v>3614.85</v>
      </c>
      <c r="J257" s="18" t="s">
        <v>32</v>
      </c>
      <c r="K257" s="42">
        <v>3.2</v>
      </c>
      <c r="L257" s="42">
        <f t="shared" si="13"/>
        <v>144</v>
      </c>
      <c r="N257" s="30"/>
      <c r="O257" s="30"/>
      <c r="P257" s="30"/>
    </row>
    <row r="258" spans="1:16" ht="15">
      <c r="A258" s="38">
        <v>244</v>
      </c>
      <c r="B258" s="43" t="s">
        <v>358</v>
      </c>
      <c r="C258" s="44" t="s">
        <v>8</v>
      </c>
      <c r="D258" s="40">
        <v>14</v>
      </c>
      <c r="E258" s="41">
        <f t="shared" si="14"/>
        <v>108.42592592592591</v>
      </c>
      <c r="F258" s="15">
        <f t="shared" si="12"/>
        <v>1517.9629629629628</v>
      </c>
      <c r="G258" s="26">
        <v>8</v>
      </c>
      <c r="H258" s="17">
        <v>117.1</v>
      </c>
      <c r="I258" s="17">
        <f t="shared" si="15"/>
        <v>1639.3999999999999</v>
      </c>
      <c r="J258" s="18" t="s">
        <v>32</v>
      </c>
      <c r="K258" s="42">
        <v>3.2</v>
      </c>
      <c r="L258" s="42">
        <f t="shared" si="13"/>
        <v>44.800000000000004</v>
      </c>
      <c r="N258" s="30"/>
      <c r="O258" s="30"/>
      <c r="P258" s="30"/>
    </row>
    <row r="259" spans="1:16" ht="15">
      <c r="A259" s="38">
        <v>245</v>
      </c>
      <c r="B259" s="45" t="s">
        <v>359</v>
      </c>
      <c r="C259" s="46" t="s">
        <v>8</v>
      </c>
      <c r="D259" s="47">
        <v>28</v>
      </c>
      <c r="E259" s="41">
        <f t="shared" si="14"/>
        <v>141.94444444444446</v>
      </c>
      <c r="F259" s="15">
        <f t="shared" si="12"/>
        <v>3974.4444444444448</v>
      </c>
      <c r="G259" s="26">
        <v>8</v>
      </c>
      <c r="H259" s="17">
        <v>153.30000000000001</v>
      </c>
      <c r="I259" s="17">
        <f t="shared" si="15"/>
        <v>4292.4000000000005</v>
      </c>
      <c r="J259" s="18" t="s">
        <v>32</v>
      </c>
      <c r="K259" s="42">
        <v>4.2699999999999996</v>
      </c>
      <c r="L259" s="42">
        <f t="shared" si="13"/>
        <v>119.55999999999999</v>
      </c>
      <c r="N259" s="30"/>
      <c r="O259" s="30"/>
      <c r="P259" s="30"/>
    </row>
    <row r="260" spans="1:16" ht="15">
      <c r="A260" s="38">
        <v>246</v>
      </c>
      <c r="B260" s="43" t="s">
        <v>144</v>
      </c>
      <c r="C260" s="44" t="s">
        <v>7</v>
      </c>
      <c r="D260" s="40">
        <v>32</v>
      </c>
      <c r="E260" s="41">
        <f t="shared" si="14"/>
        <v>15.175925925925926</v>
      </c>
      <c r="F260" s="15">
        <f t="shared" si="12"/>
        <v>485.62962962962962</v>
      </c>
      <c r="G260" s="26">
        <v>8</v>
      </c>
      <c r="H260" s="17">
        <v>16.39</v>
      </c>
      <c r="I260" s="17">
        <f t="shared" si="15"/>
        <v>524.48</v>
      </c>
      <c r="J260" s="18" t="s">
        <v>32</v>
      </c>
      <c r="K260" s="42">
        <v>4.07</v>
      </c>
      <c r="L260" s="42">
        <f t="shared" si="13"/>
        <v>130.24</v>
      </c>
      <c r="N260" s="30"/>
      <c r="O260" s="30"/>
      <c r="P260" s="30"/>
    </row>
    <row r="261" spans="1:16" ht="15">
      <c r="A261" s="38">
        <v>247</v>
      </c>
      <c r="B261" s="43" t="s">
        <v>145</v>
      </c>
      <c r="C261" s="44" t="s">
        <v>7</v>
      </c>
      <c r="D261" s="40">
        <v>28</v>
      </c>
      <c r="E261" s="41">
        <f t="shared" si="14"/>
        <v>28.731481481481481</v>
      </c>
      <c r="F261" s="15">
        <f t="shared" si="12"/>
        <v>804.48148148148152</v>
      </c>
      <c r="G261" s="26">
        <v>8</v>
      </c>
      <c r="H261" s="17">
        <v>31.03</v>
      </c>
      <c r="I261" s="17">
        <f t="shared" si="15"/>
        <v>868.84</v>
      </c>
      <c r="J261" s="18" t="s">
        <v>32</v>
      </c>
      <c r="K261" s="42">
        <v>3.2</v>
      </c>
      <c r="L261" s="42">
        <f t="shared" si="13"/>
        <v>89.600000000000009</v>
      </c>
      <c r="N261" s="30"/>
      <c r="O261" s="30"/>
      <c r="P261" s="30"/>
    </row>
    <row r="262" spans="1:16" ht="15">
      <c r="A262" s="38">
        <v>248</v>
      </c>
      <c r="B262" s="45" t="s">
        <v>360</v>
      </c>
      <c r="C262" s="46" t="s">
        <v>361</v>
      </c>
      <c r="D262" s="47">
        <v>2</v>
      </c>
      <c r="E262" s="41">
        <f t="shared" si="14"/>
        <v>16.259259259259256</v>
      </c>
      <c r="F262" s="15">
        <f t="shared" si="12"/>
        <v>32.518518518518512</v>
      </c>
      <c r="G262" s="26">
        <v>8</v>
      </c>
      <c r="H262" s="17">
        <v>17.559999999999999</v>
      </c>
      <c r="I262" s="17">
        <f t="shared" si="15"/>
        <v>35.119999999999997</v>
      </c>
      <c r="J262" s="18" t="s">
        <v>227</v>
      </c>
      <c r="K262" s="42">
        <v>8.7799999999999994</v>
      </c>
      <c r="L262" s="42">
        <f t="shared" si="13"/>
        <v>17.559999999999999</v>
      </c>
      <c r="N262" s="30"/>
      <c r="O262" s="30"/>
      <c r="P262" s="30"/>
    </row>
    <row r="263" spans="1:16" ht="15">
      <c r="A263" s="38">
        <v>249</v>
      </c>
      <c r="B263" s="43" t="s">
        <v>146</v>
      </c>
      <c r="C263" s="44" t="s">
        <v>10</v>
      </c>
      <c r="D263" s="40">
        <v>7</v>
      </c>
      <c r="E263" s="41">
        <f t="shared" si="14"/>
        <v>167.88888888888889</v>
      </c>
      <c r="F263" s="15">
        <f t="shared" si="12"/>
        <v>1175.2222222222222</v>
      </c>
      <c r="G263" s="26">
        <v>8</v>
      </c>
      <c r="H263" s="17">
        <v>181.32</v>
      </c>
      <c r="I263" s="17">
        <f t="shared" si="15"/>
        <v>1269.24</v>
      </c>
      <c r="J263" s="18" t="s">
        <v>32</v>
      </c>
      <c r="K263" s="42">
        <v>8.65</v>
      </c>
      <c r="L263" s="42">
        <f t="shared" si="13"/>
        <v>60.550000000000004</v>
      </c>
      <c r="N263" s="30"/>
      <c r="O263" s="30"/>
      <c r="P263" s="30"/>
    </row>
    <row r="264" spans="1:16" ht="15">
      <c r="A264" s="38">
        <v>250</v>
      </c>
      <c r="B264" s="43" t="s">
        <v>146</v>
      </c>
      <c r="C264" s="44" t="s">
        <v>6</v>
      </c>
      <c r="D264" s="40">
        <v>8</v>
      </c>
      <c r="E264" s="41">
        <f t="shared" si="14"/>
        <v>87.453703703703695</v>
      </c>
      <c r="F264" s="15">
        <f t="shared" si="12"/>
        <v>699.62962962962956</v>
      </c>
      <c r="G264" s="26">
        <v>8</v>
      </c>
      <c r="H264" s="17">
        <v>94.45</v>
      </c>
      <c r="I264" s="17">
        <f t="shared" si="15"/>
        <v>755.6</v>
      </c>
      <c r="J264" s="18" t="s">
        <v>32</v>
      </c>
      <c r="K264" s="42">
        <v>8.33</v>
      </c>
      <c r="L264" s="42">
        <f t="shared" si="13"/>
        <v>66.64</v>
      </c>
      <c r="N264" s="30"/>
      <c r="O264" s="30"/>
      <c r="P264" s="30"/>
    </row>
    <row r="265" spans="1:16" ht="15">
      <c r="A265" s="38">
        <v>251</v>
      </c>
      <c r="B265" s="43" t="s">
        <v>146</v>
      </c>
      <c r="C265" s="44" t="s">
        <v>147</v>
      </c>
      <c r="D265" s="40">
        <v>116</v>
      </c>
      <c r="E265" s="41">
        <f t="shared" si="14"/>
        <v>319.76851851851853</v>
      </c>
      <c r="F265" s="15">
        <f t="shared" si="12"/>
        <v>37093.148148148153</v>
      </c>
      <c r="G265" s="26">
        <v>8</v>
      </c>
      <c r="H265" s="17">
        <v>345.35</v>
      </c>
      <c r="I265" s="17">
        <f t="shared" si="15"/>
        <v>40060.600000000006</v>
      </c>
      <c r="J265" s="18" t="s">
        <v>32</v>
      </c>
      <c r="K265" s="42">
        <v>11.95</v>
      </c>
      <c r="L265" s="42">
        <f t="shared" si="13"/>
        <v>1386.1999999999998</v>
      </c>
      <c r="N265" s="30"/>
      <c r="O265" s="30"/>
      <c r="P265" s="30"/>
    </row>
    <row r="266" spans="1:16" ht="15">
      <c r="A266" s="38">
        <v>252</v>
      </c>
      <c r="B266" s="43" t="s">
        <v>362</v>
      </c>
      <c r="C266" s="44" t="s">
        <v>53</v>
      </c>
      <c r="D266" s="40">
        <v>7</v>
      </c>
      <c r="E266" s="41">
        <f t="shared" si="14"/>
        <v>23.481481481481481</v>
      </c>
      <c r="F266" s="15">
        <f t="shared" si="12"/>
        <v>164.37037037037038</v>
      </c>
      <c r="G266" s="26">
        <v>8</v>
      </c>
      <c r="H266" s="17">
        <v>25.36</v>
      </c>
      <c r="I266" s="17">
        <f t="shared" si="15"/>
        <v>177.51999999999998</v>
      </c>
      <c r="J266" s="18" t="s">
        <v>32</v>
      </c>
      <c r="K266" s="42">
        <v>4.3899999999999997</v>
      </c>
      <c r="L266" s="42">
        <f t="shared" si="13"/>
        <v>30.729999999999997</v>
      </c>
      <c r="N266" s="30"/>
      <c r="O266" s="30"/>
      <c r="P266" s="30"/>
    </row>
    <row r="267" spans="1:16" ht="15">
      <c r="A267" s="38">
        <v>253</v>
      </c>
      <c r="B267" s="43" t="s">
        <v>363</v>
      </c>
      <c r="C267" s="44" t="s">
        <v>16</v>
      </c>
      <c r="D267" s="40">
        <v>10</v>
      </c>
      <c r="E267" s="41">
        <f t="shared" si="14"/>
        <v>16.472222222222221</v>
      </c>
      <c r="F267" s="15">
        <f t="shared" si="12"/>
        <v>164.72222222222223</v>
      </c>
      <c r="G267" s="26">
        <v>8</v>
      </c>
      <c r="H267" s="17">
        <v>17.79</v>
      </c>
      <c r="I267" s="17">
        <f t="shared" si="15"/>
        <v>177.89999999999998</v>
      </c>
      <c r="J267" s="18" t="s">
        <v>215</v>
      </c>
      <c r="K267" s="42">
        <v>13.32</v>
      </c>
      <c r="L267" s="42">
        <f t="shared" si="13"/>
        <v>133.19999999999999</v>
      </c>
      <c r="N267" s="30"/>
      <c r="O267" s="30"/>
      <c r="P267" s="30"/>
    </row>
    <row r="268" spans="1:16" ht="15">
      <c r="A268" s="38">
        <v>254</v>
      </c>
      <c r="B268" s="43" t="s">
        <v>364</v>
      </c>
      <c r="C268" s="44" t="s">
        <v>16</v>
      </c>
      <c r="D268" s="40">
        <v>10</v>
      </c>
      <c r="E268" s="41">
        <f t="shared" si="14"/>
        <v>14.657407407407407</v>
      </c>
      <c r="F268" s="15">
        <f t="shared" si="12"/>
        <v>146.57407407407408</v>
      </c>
      <c r="G268" s="26">
        <v>8</v>
      </c>
      <c r="H268" s="17">
        <v>15.83</v>
      </c>
      <c r="I268" s="17">
        <f t="shared" si="15"/>
        <v>158.30000000000001</v>
      </c>
      <c r="J268" s="18" t="s">
        <v>215</v>
      </c>
      <c r="K268" s="42">
        <v>5.92</v>
      </c>
      <c r="L268" s="42">
        <f t="shared" si="13"/>
        <v>59.2</v>
      </c>
      <c r="N268" s="30"/>
      <c r="O268" s="30"/>
      <c r="P268" s="30"/>
    </row>
    <row r="269" spans="1:16" ht="15">
      <c r="A269" s="38">
        <v>255</v>
      </c>
      <c r="B269" s="43" t="s">
        <v>365</v>
      </c>
      <c r="C269" s="44" t="s">
        <v>16</v>
      </c>
      <c r="D269" s="40">
        <v>2</v>
      </c>
      <c r="E269" s="41">
        <f t="shared" si="14"/>
        <v>37.768518518518512</v>
      </c>
      <c r="F269" s="15">
        <f t="shared" si="12"/>
        <v>75.537037037037024</v>
      </c>
      <c r="G269" s="26">
        <v>8</v>
      </c>
      <c r="H269" s="17">
        <v>40.79</v>
      </c>
      <c r="I269" s="17">
        <f t="shared" si="15"/>
        <v>81.58</v>
      </c>
      <c r="J269" s="18" t="s">
        <v>215</v>
      </c>
      <c r="K269" s="42">
        <v>18.489999999999998</v>
      </c>
      <c r="L269" s="42">
        <f t="shared" si="13"/>
        <v>36.979999999999997</v>
      </c>
      <c r="N269" s="30"/>
      <c r="O269" s="30"/>
      <c r="P269" s="30"/>
    </row>
    <row r="270" spans="1:16" ht="15">
      <c r="A270" s="38">
        <v>256</v>
      </c>
      <c r="B270" s="45" t="s">
        <v>366</v>
      </c>
      <c r="C270" s="46" t="s">
        <v>5</v>
      </c>
      <c r="D270" s="47">
        <v>6</v>
      </c>
      <c r="E270" s="41">
        <f t="shared" si="14"/>
        <v>64.842592592592595</v>
      </c>
      <c r="F270" s="15">
        <f t="shared" si="12"/>
        <v>389.05555555555554</v>
      </c>
      <c r="G270" s="26">
        <v>8</v>
      </c>
      <c r="H270" s="17">
        <v>70.03</v>
      </c>
      <c r="I270" s="17">
        <f t="shared" si="15"/>
        <v>420.18</v>
      </c>
      <c r="J270" s="18" t="s">
        <v>32</v>
      </c>
      <c r="K270" s="42">
        <v>3.2</v>
      </c>
      <c r="L270" s="42">
        <f t="shared" si="13"/>
        <v>19.200000000000003</v>
      </c>
      <c r="N270" s="30"/>
      <c r="O270" s="30"/>
      <c r="P270" s="30"/>
    </row>
    <row r="271" spans="1:16" ht="15">
      <c r="A271" s="38">
        <v>257</v>
      </c>
      <c r="B271" s="43" t="s">
        <v>367</v>
      </c>
      <c r="C271" s="44" t="s">
        <v>6</v>
      </c>
      <c r="D271" s="40">
        <v>16</v>
      </c>
      <c r="E271" s="41">
        <f t="shared" si="14"/>
        <v>17.296296296296294</v>
      </c>
      <c r="F271" s="15">
        <f t="shared" ref="F271:F334" si="16">E271*D271</f>
        <v>276.7407407407407</v>
      </c>
      <c r="G271" s="26">
        <v>8</v>
      </c>
      <c r="H271" s="17">
        <v>18.68</v>
      </c>
      <c r="I271" s="17">
        <f t="shared" si="15"/>
        <v>298.88</v>
      </c>
      <c r="J271" s="18" t="s">
        <v>215</v>
      </c>
      <c r="K271" s="42">
        <v>5.6</v>
      </c>
      <c r="L271" s="42">
        <f t="shared" ref="L271:L334" si="17">K271*D271</f>
        <v>89.6</v>
      </c>
      <c r="N271" s="30"/>
      <c r="O271" s="30"/>
      <c r="P271" s="30"/>
    </row>
    <row r="272" spans="1:16" ht="15">
      <c r="A272" s="38">
        <v>258</v>
      </c>
      <c r="B272" s="45" t="s">
        <v>368</v>
      </c>
      <c r="C272" s="46" t="s">
        <v>6</v>
      </c>
      <c r="D272" s="47">
        <v>13</v>
      </c>
      <c r="E272" s="41">
        <f t="shared" ref="E272:E335" si="18">SUM(H272/(1+8%))</f>
        <v>9.2407407407407405</v>
      </c>
      <c r="F272" s="15">
        <f t="shared" si="16"/>
        <v>120.12962962962962</v>
      </c>
      <c r="G272" s="26">
        <v>8</v>
      </c>
      <c r="H272" s="17">
        <v>9.98</v>
      </c>
      <c r="I272" s="17">
        <f t="shared" ref="I272:I335" si="19">D272*H272</f>
        <v>129.74</v>
      </c>
      <c r="J272" s="18" t="s">
        <v>215</v>
      </c>
      <c r="K272" s="42">
        <v>2.99</v>
      </c>
      <c r="L272" s="42">
        <f t="shared" si="17"/>
        <v>38.870000000000005</v>
      </c>
      <c r="N272" s="30"/>
      <c r="O272" s="30"/>
      <c r="P272" s="30"/>
    </row>
    <row r="273" spans="1:16" ht="15">
      <c r="A273" s="38">
        <v>259</v>
      </c>
      <c r="B273" s="45" t="s">
        <v>148</v>
      </c>
      <c r="C273" s="46" t="s">
        <v>5</v>
      </c>
      <c r="D273" s="47">
        <v>7</v>
      </c>
      <c r="E273" s="41">
        <f t="shared" si="18"/>
        <v>20.888888888888886</v>
      </c>
      <c r="F273" s="15">
        <f t="shared" si="16"/>
        <v>146.2222222222222</v>
      </c>
      <c r="G273" s="26">
        <v>8</v>
      </c>
      <c r="H273" s="17">
        <v>22.56</v>
      </c>
      <c r="I273" s="17">
        <f t="shared" si="19"/>
        <v>157.91999999999999</v>
      </c>
      <c r="J273" s="18" t="s">
        <v>32</v>
      </c>
      <c r="K273" s="42">
        <v>3.2</v>
      </c>
      <c r="L273" s="42">
        <f t="shared" si="17"/>
        <v>22.400000000000002</v>
      </c>
      <c r="N273" s="30"/>
      <c r="O273" s="30"/>
      <c r="P273" s="30"/>
    </row>
    <row r="274" spans="1:16" ht="15">
      <c r="A274" s="38">
        <v>260</v>
      </c>
      <c r="B274" s="43" t="s">
        <v>149</v>
      </c>
      <c r="C274" s="44" t="s">
        <v>5</v>
      </c>
      <c r="D274" s="40">
        <v>35</v>
      </c>
      <c r="E274" s="41">
        <f t="shared" si="18"/>
        <v>39.435185185185183</v>
      </c>
      <c r="F274" s="15">
        <f t="shared" si="16"/>
        <v>1380.2314814814815</v>
      </c>
      <c r="G274" s="26">
        <v>8</v>
      </c>
      <c r="H274" s="17">
        <v>42.59</v>
      </c>
      <c r="I274" s="17">
        <f t="shared" si="19"/>
        <v>1490.65</v>
      </c>
      <c r="J274" s="18" t="s">
        <v>32</v>
      </c>
      <c r="K274" s="42">
        <v>3.2</v>
      </c>
      <c r="L274" s="42">
        <f t="shared" si="17"/>
        <v>112</v>
      </c>
      <c r="N274" s="30"/>
      <c r="O274" s="30"/>
      <c r="P274" s="30"/>
    </row>
    <row r="275" spans="1:16" ht="15">
      <c r="A275" s="38">
        <v>261</v>
      </c>
      <c r="B275" s="43" t="s">
        <v>150</v>
      </c>
      <c r="C275" s="44" t="s">
        <v>5</v>
      </c>
      <c r="D275" s="40">
        <v>9</v>
      </c>
      <c r="E275" s="41">
        <f t="shared" si="18"/>
        <v>57.064814814814817</v>
      </c>
      <c r="F275" s="15">
        <f t="shared" si="16"/>
        <v>513.58333333333337</v>
      </c>
      <c r="G275" s="26">
        <v>8</v>
      </c>
      <c r="H275" s="17">
        <v>61.63</v>
      </c>
      <c r="I275" s="17">
        <f t="shared" si="19"/>
        <v>554.67000000000007</v>
      </c>
      <c r="J275" s="18" t="s">
        <v>32</v>
      </c>
      <c r="K275" s="42">
        <v>3.84</v>
      </c>
      <c r="L275" s="42">
        <f t="shared" si="17"/>
        <v>34.56</v>
      </c>
      <c r="N275" s="30"/>
      <c r="O275" s="30"/>
      <c r="P275" s="30"/>
    </row>
    <row r="276" spans="1:16" ht="15">
      <c r="A276" s="38">
        <v>262</v>
      </c>
      <c r="B276" s="43" t="s">
        <v>151</v>
      </c>
      <c r="C276" s="44" t="s">
        <v>5</v>
      </c>
      <c r="D276" s="40">
        <v>78</v>
      </c>
      <c r="E276" s="41">
        <f t="shared" si="18"/>
        <v>72.018518518518519</v>
      </c>
      <c r="F276" s="15">
        <f t="shared" si="16"/>
        <v>5617.4444444444443</v>
      </c>
      <c r="G276" s="26">
        <v>8</v>
      </c>
      <c r="H276" s="17">
        <v>77.78</v>
      </c>
      <c r="I276" s="17">
        <f t="shared" si="19"/>
        <v>6066.84</v>
      </c>
      <c r="J276" s="18" t="s">
        <v>32</v>
      </c>
      <c r="K276" s="42">
        <v>5.12</v>
      </c>
      <c r="L276" s="42">
        <f t="shared" si="17"/>
        <v>399.36</v>
      </c>
      <c r="N276" s="30"/>
      <c r="O276" s="30"/>
      <c r="P276" s="30"/>
    </row>
    <row r="277" spans="1:16" ht="15">
      <c r="A277" s="38">
        <v>263</v>
      </c>
      <c r="B277" s="43" t="s">
        <v>369</v>
      </c>
      <c r="C277" s="44" t="s">
        <v>49</v>
      </c>
      <c r="D277" s="40">
        <v>8</v>
      </c>
      <c r="E277" s="41">
        <f t="shared" si="18"/>
        <v>12.787037037037036</v>
      </c>
      <c r="F277" s="15">
        <f t="shared" si="16"/>
        <v>102.29629629629629</v>
      </c>
      <c r="G277" s="26">
        <v>8</v>
      </c>
      <c r="H277" s="17">
        <v>13.81</v>
      </c>
      <c r="I277" s="17">
        <f t="shared" si="19"/>
        <v>110.48</v>
      </c>
      <c r="J277" s="18" t="s">
        <v>32</v>
      </c>
      <c r="K277" s="42">
        <v>3.2</v>
      </c>
      <c r="L277" s="42">
        <f t="shared" si="17"/>
        <v>25.6</v>
      </c>
      <c r="N277" s="30"/>
      <c r="O277" s="30"/>
      <c r="P277" s="30"/>
    </row>
    <row r="278" spans="1:16" ht="15">
      <c r="A278" s="38">
        <v>264</v>
      </c>
      <c r="B278" s="45" t="s">
        <v>370</v>
      </c>
      <c r="C278" s="46" t="s">
        <v>23</v>
      </c>
      <c r="D278" s="47">
        <v>6</v>
      </c>
      <c r="E278" s="41">
        <f t="shared" si="18"/>
        <v>56.037037037037038</v>
      </c>
      <c r="F278" s="15">
        <f t="shared" si="16"/>
        <v>336.22222222222223</v>
      </c>
      <c r="G278" s="26">
        <v>8</v>
      </c>
      <c r="H278" s="17">
        <v>60.52</v>
      </c>
      <c r="I278" s="17">
        <f t="shared" si="19"/>
        <v>363.12</v>
      </c>
      <c r="J278" s="18" t="s">
        <v>32</v>
      </c>
      <c r="K278" s="42">
        <v>6.48</v>
      </c>
      <c r="L278" s="42">
        <f t="shared" si="17"/>
        <v>38.880000000000003</v>
      </c>
      <c r="N278" s="30"/>
      <c r="O278" s="30"/>
      <c r="P278" s="30"/>
    </row>
    <row r="279" spans="1:16" ht="15">
      <c r="A279" s="38">
        <v>265</v>
      </c>
      <c r="B279" s="43" t="s">
        <v>371</v>
      </c>
      <c r="C279" s="44" t="s">
        <v>3</v>
      </c>
      <c r="D279" s="40">
        <v>1</v>
      </c>
      <c r="E279" s="41">
        <f t="shared" si="18"/>
        <v>7.2685185185185173</v>
      </c>
      <c r="F279" s="15">
        <f t="shared" si="16"/>
        <v>7.2685185185185173</v>
      </c>
      <c r="G279" s="26">
        <v>8</v>
      </c>
      <c r="H279" s="17">
        <v>7.85</v>
      </c>
      <c r="I279" s="17">
        <f t="shared" si="19"/>
        <v>7.85</v>
      </c>
      <c r="J279" s="18" t="s">
        <v>215</v>
      </c>
      <c r="K279" s="42">
        <v>2.77</v>
      </c>
      <c r="L279" s="42">
        <f t="shared" si="17"/>
        <v>2.77</v>
      </c>
      <c r="N279" s="30"/>
      <c r="O279" s="30"/>
      <c r="P279" s="30"/>
    </row>
    <row r="280" spans="1:16" ht="15">
      <c r="A280" s="38">
        <v>266</v>
      </c>
      <c r="B280" s="43" t="s">
        <v>371</v>
      </c>
      <c r="C280" s="44" t="s">
        <v>5</v>
      </c>
      <c r="D280" s="40">
        <v>2</v>
      </c>
      <c r="E280" s="41">
        <f t="shared" si="18"/>
        <v>13.953703703703702</v>
      </c>
      <c r="F280" s="15">
        <f t="shared" si="16"/>
        <v>27.907407407407405</v>
      </c>
      <c r="G280" s="26">
        <v>8</v>
      </c>
      <c r="H280" s="17">
        <v>15.07</v>
      </c>
      <c r="I280" s="17">
        <f t="shared" si="19"/>
        <v>30.14</v>
      </c>
      <c r="J280" s="18" t="s">
        <v>215</v>
      </c>
      <c r="K280" s="42">
        <v>4.91</v>
      </c>
      <c r="L280" s="42">
        <f t="shared" si="17"/>
        <v>9.82</v>
      </c>
      <c r="N280" s="30"/>
      <c r="O280" s="30"/>
      <c r="P280" s="30"/>
    </row>
    <row r="281" spans="1:16" ht="15">
      <c r="A281" s="38">
        <v>267</v>
      </c>
      <c r="B281" s="43" t="s">
        <v>372</v>
      </c>
      <c r="C281" s="44" t="s">
        <v>3</v>
      </c>
      <c r="D281" s="40">
        <v>2</v>
      </c>
      <c r="E281" s="41">
        <f t="shared" si="18"/>
        <v>13.759259259259258</v>
      </c>
      <c r="F281" s="15">
        <f t="shared" si="16"/>
        <v>27.518518518518515</v>
      </c>
      <c r="G281" s="26">
        <v>8</v>
      </c>
      <c r="H281" s="17">
        <v>14.86</v>
      </c>
      <c r="I281" s="17">
        <f t="shared" si="19"/>
        <v>29.72</v>
      </c>
      <c r="J281" s="18">
        <v>0.3</v>
      </c>
      <c r="K281" s="42">
        <v>4.7</v>
      </c>
      <c r="L281" s="42">
        <f t="shared" si="17"/>
        <v>9.4</v>
      </c>
      <c r="N281" s="30"/>
      <c r="O281" s="30"/>
      <c r="P281" s="30"/>
    </row>
    <row r="282" spans="1:16" ht="15">
      <c r="A282" s="38">
        <v>268</v>
      </c>
      <c r="B282" s="43" t="s">
        <v>373</v>
      </c>
      <c r="C282" s="44" t="s">
        <v>6</v>
      </c>
      <c r="D282" s="40">
        <v>4</v>
      </c>
      <c r="E282" s="41">
        <f t="shared" si="18"/>
        <v>18.296296296296298</v>
      </c>
      <c r="F282" s="15">
        <f t="shared" si="16"/>
        <v>73.18518518518519</v>
      </c>
      <c r="G282" s="26">
        <v>8</v>
      </c>
      <c r="H282" s="17">
        <v>19.760000000000002</v>
      </c>
      <c r="I282" s="17">
        <f t="shared" si="19"/>
        <v>79.040000000000006</v>
      </c>
      <c r="J282" s="18" t="s">
        <v>215</v>
      </c>
      <c r="K282" s="42">
        <v>7.02</v>
      </c>
      <c r="L282" s="42">
        <f t="shared" si="17"/>
        <v>28.08</v>
      </c>
      <c r="N282" s="30"/>
      <c r="O282" s="30"/>
      <c r="P282" s="30"/>
    </row>
    <row r="283" spans="1:16" ht="15">
      <c r="A283" s="38">
        <v>269</v>
      </c>
      <c r="B283" s="43" t="s">
        <v>374</v>
      </c>
      <c r="C283" s="44" t="s">
        <v>6</v>
      </c>
      <c r="D283" s="40">
        <v>2</v>
      </c>
      <c r="E283" s="41">
        <f t="shared" si="18"/>
        <v>6.3981481481481479</v>
      </c>
      <c r="F283" s="15">
        <f t="shared" si="16"/>
        <v>12.796296296296296</v>
      </c>
      <c r="G283" s="26">
        <v>8</v>
      </c>
      <c r="H283" s="17">
        <v>6.91</v>
      </c>
      <c r="I283" s="17">
        <f t="shared" si="19"/>
        <v>13.82</v>
      </c>
      <c r="J283" s="18" t="s">
        <v>227</v>
      </c>
      <c r="K283" s="42">
        <v>3.6</v>
      </c>
      <c r="L283" s="42">
        <f t="shared" si="17"/>
        <v>7.2</v>
      </c>
      <c r="N283" s="30"/>
      <c r="O283" s="30"/>
      <c r="P283" s="30"/>
    </row>
    <row r="284" spans="1:16" ht="15">
      <c r="A284" s="38">
        <v>270</v>
      </c>
      <c r="B284" s="43" t="s">
        <v>375</v>
      </c>
      <c r="C284" s="44" t="s">
        <v>3</v>
      </c>
      <c r="D284" s="40">
        <v>4</v>
      </c>
      <c r="E284" s="41">
        <f t="shared" si="18"/>
        <v>17.842592592592592</v>
      </c>
      <c r="F284" s="15">
        <f t="shared" si="16"/>
        <v>71.370370370370367</v>
      </c>
      <c r="G284" s="26">
        <v>8</v>
      </c>
      <c r="H284" s="17">
        <v>19.27</v>
      </c>
      <c r="I284" s="17">
        <f t="shared" si="19"/>
        <v>77.08</v>
      </c>
      <c r="J284" s="18" t="s">
        <v>215</v>
      </c>
      <c r="K284" s="42">
        <v>10.15</v>
      </c>
      <c r="L284" s="42">
        <f t="shared" si="17"/>
        <v>40.6</v>
      </c>
      <c r="N284" s="30"/>
      <c r="O284" s="30"/>
      <c r="P284" s="30"/>
    </row>
    <row r="285" spans="1:16" ht="15">
      <c r="A285" s="38">
        <v>271</v>
      </c>
      <c r="B285" s="43" t="s">
        <v>375</v>
      </c>
      <c r="C285" s="44" t="s">
        <v>5</v>
      </c>
      <c r="D285" s="40">
        <v>4</v>
      </c>
      <c r="E285" s="41">
        <f t="shared" si="18"/>
        <v>34.25925925925926</v>
      </c>
      <c r="F285" s="15">
        <f t="shared" si="16"/>
        <v>137.03703703703704</v>
      </c>
      <c r="G285" s="26">
        <v>8</v>
      </c>
      <c r="H285" s="17">
        <v>37</v>
      </c>
      <c r="I285" s="17">
        <f t="shared" si="19"/>
        <v>148</v>
      </c>
      <c r="J285" s="18" t="s">
        <v>215</v>
      </c>
      <c r="K285" s="42">
        <v>18.760000000000002</v>
      </c>
      <c r="L285" s="42">
        <f t="shared" si="17"/>
        <v>75.040000000000006</v>
      </c>
      <c r="N285" s="30"/>
      <c r="O285" s="30"/>
      <c r="P285" s="30"/>
    </row>
    <row r="286" spans="1:16" ht="15">
      <c r="A286" s="38">
        <v>272</v>
      </c>
      <c r="B286" s="43" t="s">
        <v>152</v>
      </c>
      <c r="C286" s="44" t="s">
        <v>3</v>
      </c>
      <c r="D286" s="40">
        <v>90</v>
      </c>
      <c r="E286" s="41">
        <f t="shared" si="18"/>
        <v>12.064814814814813</v>
      </c>
      <c r="F286" s="15">
        <f t="shared" si="16"/>
        <v>1085.8333333333333</v>
      </c>
      <c r="G286" s="26">
        <v>8</v>
      </c>
      <c r="H286" s="17">
        <v>13.03</v>
      </c>
      <c r="I286" s="17">
        <f t="shared" si="19"/>
        <v>1172.7</v>
      </c>
      <c r="J286" s="18" t="s">
        <v>215</v>
      </c>
      <c r="K286" s="42">
        <v>3.91</v>
      </c>
      <c r="L286" s="42">
        <f t="shared" si="17"/>
        <v>351.90000000000003</v>
      </c>
      <c r="N286" s="30"/>
      <c r="O286" s="30"/>
      <c r="P286" s="30"/>
    </row>
    <row r="287" spans="1:16" ht="15">
      <c r="A287" s="38">
        <v>273</v>
      </c>
      <c r="B287" s="43" t="s">
        <v>376</v>
      </c>
      <c r="C287" s="44" t="s">
        <v>3</v>
      </c>
      <c r="D287" s="40">
        <v>7</v>
      </c>
      <c r="E287" s="41">
        <f t="shared" si="18"/>
        <v>26.694444444444443</v>
      </c>
      <c r="F287" s="15">
        <f t="shared" si="16"/>
        <v>186.86111111111109</v>
      </c>
      <c r="G287" s="26">
        <v>8</v>
      </c>
      <c r="H287" s="17">
        <v>28.83</v>
      </c>
      <c r="I287" s="17">
        <f t="shared" si="19"/>
        <v>201.81</v>
      </c>
      <c r="J287" s="18" t="s">
        <v>32</v>
      </c>
      <c r="K287" s="42">
        <v>3.2</v>
      </c>
      <c r="L287" s="42">
        <f t="shared" si="17"/>
        <v>22.400000000000002</v>
      </c>
      <c r="N287" s="30"/>
      <c r="O287" s="30"/>
      <c r="P287" s="30"/>
    </row>
    <row r="288" spans="1:16" ht="15">
      <c r="A288" s="38">
        <v>274</v>
      </c>
      <c r="B288" s="43" t="s">
        <v>153</v>
      </c>
      <c r="C288" s="44" t="s">
        <v>3</v>
      </c>
      <c r="D288" s="40">
        <v>540</v>
      </c>
      <c r="E288" s="41">
        <f t="shared" si="18"/>
        <v>6.4629629629629628</v>
      </c>
      <c r="F288" s="15">
        <f t="shared" si="16"/>
        <v>3490</v>
      </c>
      <c r="G288" s="26">
        <v>8</v>
      </c>
      <c r="H288" s="17">
        <v>6.98</v>
      </c>
      <c r="I288" s="17">
        <f t="shared" si="19"/>
        <v>3769.2000000000003</v>
      </c>
      <c r="J288" s="18" t="s">
        <v>225</v>
      </c>
      <c r="K288" s="42">
        <v>0.02</v>
      </c>
      <c r="L288" s="42">
        <f t="shared" si="17"/>
        <v>10.8</v>
      </c>
      <c r="N288" s="30"/>
      <c r="O288" s="30"/>
      <c r="P288" s="30"/>
    </row>
    <row r="289" spans="1:16" ht="15">
      <c r="A289" s="38">
        <v>275</v>
      </c>
      <c r="B289" s="43" t="s">
        <v>154</v>
      </c>
      <c r="C289" s="44" t="s">
        <v>4</v>
      </c>
      <c r="D289" s="40">
        <v>120</v>
      </c>
      <c r="E289" s="41">
        <f t="shared" si="18"/>
        <v>1.6944444444444444</v>
      </c>
      <c r="F289" s="15">
        <f t="shared" si="16"/>
        <v>203.33333333333334</v>
      </c>
      <c r="G289" s="26">
        <v>8</v>
      </c>
      <c r="H289" s="17">
        <v>1.83</v>
      </c>
      <c r="I289" s="17">
        <f t="shared" si="19"/>
        <v>219.60000000000002</v>
      </c>
      <c r="J289" s="18" t="s">
        <v>225</v>
      </c>
      <c r="K289" s="42">
        <v>0.67</v>
      </c>
      <c r="L289" s="42">
        <f t="shared" si="17"/>
        <v>80.400000000000006</v>
      </c>
      <c r="N289" s="30"/>
      <c r="O289" s="30"/>
      <c r="P289" s="30"/>
    </row>
    <row r="290" spans="1:16" ht="15">
      <c r="A290" s="38">
        <v>276</v>
      </c>
      <c r="B290" s="43" t="s">
        <v>155</v>
      </c>
      <c r="C290" s="44" t="s">
        <v>3</v>
      </c>
      <c r="D290" s="40">
        <v>60</v>
      </c>
      <c r="E290" s="41">
        <f t="shared" si="18"/>
        <v>3.2222222222222219</v>
      </c>
      <c r="F290" s="15">
        <f t="shared" si="16"/>
        <v>193.33333333333331</v>
      </c>
      <c r="G290" s="26">
        <v>8</v>
      </c>
      <c r="H290" s="17">
        <v>3.48</v>
      </c>
      <c r="I290" s="17">
        <f t="shared" si="19"/>
        <v>208.8</v>
      </c>
      <c r="J290" s="18" t="s">
        <v>225</v>
      </c>
      <c r="K290" s="42">
        <v>0</v>
      </c>
      <c r="L290" s="42">
        <f t="shared" si="17"/>
        <v>0</v>
      </c>
      <c r="N290" s="30"/>
      <c r="O290" s="30"/>
      <c r="P290" s="30"/>
    </row>
    <row r="291" spans="1:16" ht="15">
      <c r="A291" s="38">
        <v>277</v>
      </c>
      <c r="B291" s="43" t="s">
        <v>377</v>
      </c>
      <c r="C291" s="44" t="s">
        <v>4</v>
      </c>
      <c r="D291" s="40">
        <v>5</v>
      </c>
      <c r="E291" s="41">
        <f t="shared" si="18"/>
        <v>1.6944444444444444</v>
      </c>
      <c r="F291" s="15">
        <f t="shared" si="16"/>
        <v>8.4722222222222214</v>
      </c>
      <c r="G291" s="26">
        <v>8</v>
      </c>
      <c r="H291" s="17">
        <v>1.83</v>
      </c>
      <c r="I291" s="17">
        <f t="shared" si="19"/>
        <v>9.15</v>
      </c>
      <c r="J291" s="18" t="s">
        <v>225</v>
      </c>
      <c r="K291" s="42">
        <v>0.67</v>
      </c>
      <c r="L291" s="42">
        <f t="shared" si="17"/>
        <v>3.35</v>
      </c>
      <c r="N291" s="30"/>
      <c r="O291" s="30"/>
      <c r="P291" s="30"/>
    </row>
    <row r="292" spans="1:16" ht="15">
      <c r="A292" s="38">
        <v>278</v>
      </c>
      <c r="B292" s="43" t="s">
        <v>156</v>
      </c>
      <c r="C292" s="44" t="s">
        <v>3</v>
      </c>
      <c r="D292" s="40">
        <v>17</v>
      </c>
      <c r="E292" s="41">
        <f t="shared" si="18"/>
        <v>6.2037037037037033</v>
      </c>
      <c r="F292" s="15">
        <f t="shared" si="16"/>
        <v>105.46296296296296</v>
      </c>
      <c r="G292" s="26">
        <v>8</v>
      </c>
      <c r="H292" s="17">
        <v>6.7</v>
      </c>
      <c r="I292" s="17">
        <f t="shared" si="19"/>
        <v>113.9</v>
      </c>
      <c r="J292" s="18" t="s">
        <v>32</v>
      </c>
      <c r="K292" s="42">
        <v>4.59</v>
      </c>
      <c r="L292" s="42">
        <f t="shared" si="17"/>
        <v>78.03</v>
      </c>
      <c r="N292" s="30"/>
      <c r="O292" s="30"/>
      <c r="P292" s="30"/>
    </row>
    <row r="293" spans="1:16" ht="15">
      <c r="A293" s="38">
        <v>279</v>
      </c>
      <c r="B293" s="43" t="s">
        <v>157</v>
      </c>
      <c r="C293" s="44" t="s">
        <v>3</v>
      </c>
      <c r="D293" s="40">
        <v>139</v>
      </c>
      <c r="E293" s="41">
        <f t="shared" si="18"/>
        <v>10.101851851851851</v>
      </c>
      <c r="F293" s="15">
        <f t="shared" si="16"/>
        <v>1404.1574074074074</v>
      </c>
      <c r="G293" s="26">
        <v>8</v>
      </c>
      <c r="H293" s="17">
        <v>10.91</v>
      </c>
      <c r="I293" s="17">
        <f t="shared" si="19"/>
        <v>1516.49</v>
      </c>
      <c r="J293" s="18" t="s">
        <v>32</v>
      </c>
      <c r="K293" s="42">
        <v>6.69</v>
      </c>
      <c r="L293" s="42">
        <f t="shared" si="17"/>
        <v>929.91000000000008</v>
      </c>
      <c r="N293" s="30"/>
      <c r="O293" s="30"/>
      <c r="P293" s="30"/>
    </row>
    <row r="294" spans="1:16" ht="15">
      <c r="A294" s="38">
        <v>280</v>
      </c>
      <c r="B294" s="45" t="s">
        <v>378</v>
      </c>
      <c r="C294" s="46" t="s">
        <v>116</v>
      </c>
      <c r="D294" s="47">
        <v>2</v>
      </c>
      <c r="E294" s="41">
        <f t="shared" si="18"/>
        <v>89.944444444444443</v>
      </c>
      <c r="F294" s="15">
        <f t="shared" si="16"/>
        <v>179.88888888888889</v>
      </c>
      <c r="G294" s="26">
        <v>8</v>
      </c>
      <c r="H294" s="17">
        <v>97.14</v>
      </c>
      <c r="I294" s="17">
        <f t="shared" si="19"/>
        <v>194.28</v>
      </c>
      <c r="J294" s="18" t="s">
        <v>32</v>
      </c>
      <c r="K294" s="42">
        <v>5.26</v>
      </c>
      <c r="L294" s="42">
        <f t="shared" si="17"/>
        <v>10.52</v>
      </c>
      <c r="N294" s="30"/>
      <c r="O294" s="30"/>
      <c r="P294" s="30"/>
    </row>
    <row r="295" spans="1:16" ht="15">
      <c r="A295" s="38">
        <v>281</v>
      </c>
      <c r="B295" s="43" t="s">
        <v>379</v>
      </c>
      <c r="C295" s="44" t="s">
        <v>6</v>
      </c>
      <c r="D295" s="40">
        <v>24</v>
      </c>
      <c r="E295" s="41">
        <f t="shared" si="18"/>
        <v>18.888888888888886</v>
      </c>
      <c r="F295" s="15">
        <f t="shared" si="16"/>
        <v>453.33333333333326</v>
      </c>
      <c r="G295" s="26">
        <v>8</v>
      </c>
      <c r="H295" s="17">
        <v>20.399999999999999</v>
      </c>
      <c r="I295" s="17">
        <f t="shared" si="19"/>
        <v>489.59999999999997</v>
      </c>
      <c r="J295" s="18" t="s">
        <v>227</v>
      </c>
      <c r="K295" s="42">
        <v>13.77</v>
      </c>
      <c r="L295" s="42">
        <f t="shared" si="17"/>
        <v>330.48</v>
      </c>
      <c r="N295" s="30"/>
      <c r="O295" s="30"/>
      <c r="P295" s="30"/>
    </row>
    <row r="296" spans="1:16" ht="15">
      <c r="A296" s="38">
        <v>282</v>
      </c>
      <c r="B296" s="43" t="s">
        <v>158</v>
      </c>
      <c r="C296" s="44" t="s">
        <v>159</v>
      </c>
      <c r="D296" s="40">
        <v>11</v>
      </c>
      <c r="E296" s="41">
        <f t="shared" si="18"/>
        <v>19.75925925925926</v>
      </c>
      <c r="F296" s="15">
        <f t="shared" si="16"/>
        <v>217.35185185185185</v>
      </c>
      <c r="G296" s="26">
        <v>8</v>
      </c>
      <c r="H296" s="17">
        <v>21.34</v>
      </c>
      <c r="I296" s="17">
        <f t="shared" si="19"/>
        <v>234.74</v>
      </c>
      <c r="J296" s="18" t="s">
        <v>32</v>
      </c>
      <c r="K296" s="42">
        <v>13.48</v>
      </c>
      <c r="L296" s="42">
        <f t="shared" si="17"/>
        <v>148.28</v>
      </c>
      <c r="N296" s="30"/>
      <c r="O296" s="30"/>
      <c r="P296" s="30"/>
    </row>
    <row r="297" spans="1:16" ht="15">
      <c r="A297" s="38">
        <v>283</v>
      </c>
      <c r="B297" s="43" t="s">
        <v>160</v>
      </c>
      <c r="C297" s="44" t="s">
        <v>6</v>
      </c>
      <c r="D297" s="40">
        <v>32</v>
      </c>
      <c r="E297" s="41">
        <f t="shared" si="18"/>
        <v>4.981481481481481</v>
      </c>
      <c r="F297" s="15">
        <f t="shared" si="16"/>
        <v>159.40740740740739</v>
      </c>
      <c r="G297" s="26">
        <v>8</v>
      </c>
      <c r="H297" s="17">
        <v>5.38</v>
      </c>
      <c r="I297" s="17">
        <f t="shared" si="19"/>
        <v>172.16</v>
      </c>
      <c r="J297" s="18" t="s">
        <v>32</v>
      </c>
      <c r="K297" s="42">
        <v>3.63</v>
      </c>
      <c r="L297" s="42">
        <f t="shared" si="17"/>
        <v>116.16</v>
      </c>
      <c r="N297" s="30"/>
      <c r="O297" s="30"/>
      <c r="P297" s="30"/>
    </row>
    <row r="298" spans="1:16" ht="15">
      <c r="A298" s="38">
        <v>284</v>
      </c>
      <c r="B298" s="43" t="s">
        <v>161</v>
      </c>
      <c r="C298" s="44" t="s">
        <v>6</v>
      </c>
      <c r="D298" s="40">
        <v>59</v>
      </c>
      <c r="E298" s="41">
        <f t="shared" si="18"/>
        <v>9.7407407407407405</v>
      </c>
      <c r="F298" s="15">
        <f t="shared" si="16"/>
        <v>574.7037037037037</v>
      </c>
      <c r="G298" s="26">
        <v>8</v>
      </c>
      <c r="H298" s="17">
        <v>10.52</v>
      </c>
      <c r="I298" s="17">
        <f t="shared" si="19"/>
        <v>620.67999999999995</v>
      </c>
      <c r="J298" s="18" t="s">
        <v>32</v>
      </c>
      <c r="K298" s="42">
        <v>6.58</v>
      </c>
      <c r="L298" s="42">
        <f t="shared" si="17"/>
        <v>388.22</v>
      </c>
      <c r="N298" s="30"/>
      <c r="O298" s="30"/>
      <c r="P298" s="30"/>
    </row>
    <row r="299" spans="1:16" ht="15">
      <c r="A299" s="38">
        <v>285</v>
      </c>
      <c r="B299" s="43" t="s">
        <v>380</v>
      </c>
      <c r="C299" s="44" t="s">
        <v>6</v>
      </c>
      <c r="D299" s="40">
        <v>4</v>
      </c>
      <c r="E299" s="41">
        <f t="shared" si="18"/>
        <v>16.194444444444443</v>
      </c>
      <c r="F299" s="15">
        <f t="shared" si="16"/>
        <v>64.777777777777771</v>
      </c>
      <c r="G299" s="26">
        <v>8</v>
      </c>
      <c r="H299" s="17">
        <v>17.489999999999998</v>
      </c>
      <c r="I299" s="17">
        <f t="shared" si="19"/>
        <v>69.959999999999994</v>
      </c>
      <c r="J299" s="18" t="s">
        <v>215</v>
      </c>
      <c r="K299" s="42">
        <v>8.08</v>
      </c>
      <c r="L299" s="42">
        <f t="shared" si="17"/>
        <v>32.32</v>
      </c>
      <c r="N299" s="30"/>
      <c r="O299" s="30"/>
      <c r="P299" s="30"/>
    </row>
    <row r="300" spans="1:16" ht="15">
      <c r="A300" s="38">
        <v>286</v>
      </c>
      <c r="B300" s="43" t="s">
        <v>381</v>
      </c>
      <c r="C300" s="44" t="s">
        <v>6</v>
      </c>
      <c r="D300" s="40">
        <v>11</v>
      </c>
      <c r="E300" s="41">
        <f t="shared" si="18"/>
        <v>30.953703703703702</v>
      </c>
      <c r="F300" s="15">
        <f t="shared" si="16"/>
        <v>340.4907407407407</v>
      </c>
      <c r="G300" s="26">
        <v>8</v>
      </c>
      <c r="H300" s="17">
        <v>33.43</v>
      </c>
      <c r="I300" s="17">
        <f t="shared" si="19"/>
        <v>367.73</v>
      </c>
      <c r="J300" s="18" t="s">
        <v>215</v>
      </c>
      <c r="K300" s="42">
        <v>14.61</v>
      </c>
      <c r="L300" s="42">
        <f t="shared" si="17"/>
        <v>160.70999999999998</v>
      </c>
      <c r="N300" s="30"/>
      <c r="O300" s="30"/>
      <c r="P300" s="30"/>
    </row>
    <row r="301" spans="1:16" ht="15">
      <c r="A301" s="38">
        <v>287</v>
      </c>
      <c r="B301" s="45" t="s">
        <v>382</v>
      </c>
      <c r="C301" s="46" t="s">
        <v>6</v>
      </c>
      <c r="D301" s="47">
        <v>32</v>
      </c>
      <c r="E301" s="41">
        <f t="shared" si="18"/>
        <v>29.370370370370367</v>
      </c>
      <c r="F301" s="15">
        <f t="shared" si="16"/>
        <v>939.85185185185173</v>
      </c>
      <c r="G301" s="26">
        <v>8</v>
      </c>
      <c r="H301" s="17">
        <v>31.72</v>
      </c>
      <c r="I301" s="17">
        <f t="shared" si="19"/>
        <v>1015.04</v>
      </c>
      <c r="J301" s="18" t="s">
        <v>215</v>
      </c>
      <c r="K301" s="42">
        <v>12.9</v>
      </c>
      <c r="L301" s="42">
        <f t="shared" si="17"/>
        <v>412.8</v>
      </c>
      <c r="N301" s="30"/>
      <c r="O301" s="30"/>
      <c r="P301" s="30"/>
    </row>
    <row r="302" spans="1:16" ht="15">
      <c r="A302" s="38">
        <v>288</v>
      </c>
      <c r="B302" s="43" t="s">
        <v>162</v>
      </c>
      <c r="C302" s="44" t="s">
        <v>4</v>
      </c>
      <c r="D302" s="40">
        <v>18</v>
      </c>
      <c r="E302" s="41">
        <f t="shared" si="18"/>
        <v>4.8796296296296289</v>
      </c>
      <c r="F302" s="15">
        <f t="shared" si="16"/>
        <v>87.833333333333314</v>
      </c>
      <c r="G302" s="26">
        <v>8</v>
      </c>
      <c r="H302" s="17">
        <v>5.27</v>
      </c>
      <c r="I302" s="17">
        <f t="shared" si="19"/>
        <v>94.859999999999985</v>
      </c>
      <c r="J302" s="18" t="s">
        <v>215</v>
      </c>
      <c r="K302" s="42">
        <v>1.88</v>
      </c>
      <c r="L302" s="42">
        <f t="shared" si="17"/>
        <v>33.839999999999996</v>
      </c>
      <c r="N302" s="30"/>
      <c r="O302" s="30"/>
      <c r="P302" s="30"/>
    </row>
    <row r="303" spans="1:16" ht="15">
      <c r="A303" s="38">
        <v>289</v>
      </c>
      <c r="B303" s="45" t="s">
        <v>383</v>
      </c>
      <c r="C303" s="46" t="s">
        <v>3</v>
      </c>
      <c r="D303" s="47">
        <v>5</v>
      </c>
      <c r="E303" s="41">
        <f t="shared" si="18"/>
        <v>12.555555555555555</v>
      </c>
      <c r="F303" s="15">
        <f t="shared" si="16"/>
        <v>62.777777777777779</v>
      </c>
      <c r="G303" s="26">
        <v>8</v>
      </c>
      <c r="H303" s="17">
        <v>13.56</v>
      </c>
      <c r="I303" s="17">
        <f t="shared" si="19"/>
        <v>67.8</v>
      </c>
      <c r="J303" s="18" t="s">
        <v>32</v>
      </c>
      <c r="K303" s="42">
        <v>11.45</v>
      </c>
      <c r="L303" s="42">
        <f t="shared" si="17"/>
        <v>57.25</v>
      </c>
      <c r="N303" s="30"/>
      <c r="O303" s="30"/>
      <c r="P303" s="30"/>
    </row>
    <row r="304" spans="1:16" ht="15">
      <c r="A304" s="38">
        <v>290</v>
      </c>
      <c r="B304" s="43" t="s">
        <v>384</v>
      </c>
      <c r="C304" s="44" t="s">
        <v>3</v>
      </c>
      <c r="D304" s="40">
        <v>2</v>
      </c>
      <c r="E304" s="41">
        <f t="shared" si="18"/>
        <v>23.222222222222218</v>
      </c>
      <c r="F304" s="15">
        <f t="shared" si="16"/>
        <v>46.444444444444436</v>
      </c>
      <c r="G304" s="26">
        <v>8</v>
      </c>
      <c r="H304" s="17">
        <v>25.08</v>
      </c>
      <c r="I304" s="17">
        <f t="shared" si="19"/>
        <v>50.16</v>
      </c>
      <c r="J304" s="18" t="s">
        <v>32</v>
      </c>
      <c r="K304" s="42">
        <v>20.86</v>
      </c>
      <c r="L304" s="42">
        <f t="shared" si="17"/>
        <v>41.72</v>
      </c>
      <c r="N304" s="30"/>
      <c r="O304" s="30"/>
      <c r="P304" s="30"/>
    </row>
    <row r="305" spans="1:16" ht="15">
      <c r="A305" s="38">
        <v>291</v>
      </c>
      <c r="B305" s="43" t="s">
        <v>163</v>
      </c>
      <c r="C305" s="44" t="s">
        <v>3</v>
      </c>
      <c r="D305" s="40">
        <v>32</v>
      </c>
      <c r="E305" s="41">
        <f t="shared" si="18"/>
        <v>20.564814814814813</v>
      </c>
      <c r="F305" s="15">
        <f t="shared" si="16"/>
        <v>658.07407407407402</v>
      </c>
      <c r="G305" s="26">
        <v>8</v>
      </c>
      <c r="H305" s="17">
        <v>22.21</v>
      </c>
      <c r="I305" s="17">
        <f t="shared" si="19"/>
        <v>710.72</v>
      </c>
      <c r="J305" s="18" t="s">
        <v>32</v>
      </c>
      <c r="K305" s="42">
        <v>19.579999999999998</v>
      </c>
      <c r="L305" s="42">
        <f t="shared" si="17"/>
        <v>626.55999999999995</v>
      </c>
      <c r="N305" s="30"/>
      <c r="O305" s="30"/>
      <c r="P305" s="30"/>
    </row>
    <row r="306" spans="1:16" ht="15">
      <c r="A306" s="38">
        <v>292</v>
      </c>
      <c r="B306" s="43" t="s">
        <v>164</v>
      </c>
      <c r="C306" s="44" t="s">
        <v>7</v>
      </c>
      <c r="D306" s="40">
        <v>33</v>
      </c>
      <c r="E306" s="41">
        <f t="shared" si="18"/>
        <v>2.7314814814814814</v>
      </c>
      <c r="F306" s="15">
        <f t="shared" si="16"/>
        <v>90.138888888888886</v>
      </c>
      <c r="G306" s="26">
        <v>8</v>
      </c>
      <c r="H306" s="17">
        <v>2.95</v>
      </c>
      <c r="I306" s="17">
        <f t="shared" si="19"/>
        <v>97.350000000000009</v>
      </c>
      <c r="J306" s="18" t="s">
        <v>32</v>
      </c>
      <c r="K306" s="42">
        <v>2.95</v>
      </c>
      <c r="L306" s="42">
        <f t="shared" si="17"/>
        <v>97.350000000000009</v>
      </c>
      <c r="N306" s="30"/>
      <c r="O306" s="30"/>
      <c r="P306" s="30"/>
    </row>
    <row r="307" spans="1:16" ht="15">
      <c r="A307" s="38">
        <v>293</v>
      </c>
      <c r="B307" s="45" t="s">
        <v>165</v>
      </c>
      <c r="C307" s="46" t="s">
        <v>7</v>
      </c>
      <c r="D307" s="47">
        <v>15</v>
      </c>
      <c r="E307" s="41">
        <f t="shared" si="18"/>
        <v>5.1666666666666661</v>
      </c>
      <c r="F307" s="15">
        <f t="shared" si="16"/>
        <v>77.499999999999986</v>
      </c>
      <c r="G307" s="26">
        <v>8</v>
      </c>
      <c r="H307" s="17">
        <v>5.58</v>
      </c>
      <c r="I307" s="17">
        <f t="shared" si="19"/>
        <v>83.7</v>
      </c>
      <c r="J307" s="18" t="s">
        <v>32</v>
      </c>
      <c r="K307" s="42">
        <v>3.2</v>
      </c>
      <c r="L307" s="42">
        <f t="shared" si="17"/>
        <v>48</v>
      </c>
      <c r="N307" s="30"/>
      <c r="O307" s="30"/>
      <c r="P307" s="30"/>
    </row>
    <row r="308" spans="1:16" ht="15">
      <c r="A308" s="38">
        <v>294</v>
      </c>
      <c r="B308" s="43" t="s">
        <v>385</v>
      </c>
      <c r="C308" s="44" t="s">
        <v>3</v>
      </c>
      <c r="D308" s="40">
        <v>9</v>
      </c>
      <c r="E308" s="41">
        <f t="shared" si="18"/>
        <v>23.268518518518515</v>
      </c>
      <c r="F308" s="15">
        <f t="shared" si="16"/>
        <v>209.41666666666663</v>
      </c>
      <c r="G308" s="26">
        <v>8</v>
      </c>
      <c r="H308" s="17">
        <v>25.13</v>
      </c>
      <c r="I308" s="17">
        <f t="shared" si="19"/>
        <v>226.17</v>
      </c>
      <c r="J308" s="18" t="s">
        <v>32</v>
      </c>
      <c r="K308" s="42">
        <v>4.16</v>
      </c>
      <c r="L308" s="42">
        <f t="shared" si="17"/>
        <v>37.44</v>
      </c>
      <c r="N308" s="30"/>
      <c r="O308" s="30"/>
      <c r="P308" s="30"/>
    </row>
    <row r="309" spans="1:16" ht="15">
      <c r="A309" s="38">
        <v>295</v>
      </c>
      <c r="B309" s="43" t="s">
        <v>166</v>
      </c>
      <c r="C309" s="44" t="s">
        <v>6</v>
      </c>
      <c r="D309" s="40">
        <v>13</v>
      </c>
      <c r="E309" s="41">
        <f t="shared" si="18"/>
        <v>7.5833333333333321</v>
      </c>
      <c r="F309" s="15">
        <f t="shared" si="16"/>
        <v>98.583333333333314</v>
      </c>
      <c r="G309" s="26">
        <v>8</v>
      </c>
      <c r="H309" s="17">
        <v>8.19</v>
      </c>
      <c r="I309" s="17">
        <f t="shared" si="19"/>
        <v>106.47</v>
      </c>
      <c r="J309" s="18" t="s">
        <v>32</v>
      </c>
      <c r="K309" s="42">
        <v>5.97</v>
      </c>
      <c r="L309" s="42">
        <f t="shared" si="17"/>
        <v>77.61</v>
      </c>
      <c r="N309" s="30"/>
      <c r="O309" s="30"/>
      <c r="P309" s="30"/>
    </row>
    <row r="310" spans="1:16" ht="15">
      <c r="A310" s="38">
        <v>296</v>
      </c>
      <c r="B310" s="43" t="s">
        <v>386</v>
      </c>
      <c r="C310" s="44" t="s">
        <v>3</v>
      </c>
      <c r="D310" s="40">
        <v>18</v>
      </c>
      <c r="E310" s="41">
        <f t="shared" si="18"/>
        <v>13.231481481481479</v>
      </c>
      <c r="F310" s="15">
        <f t="shared" si="16"/>
        <v>238.16666666666663</v>
      </c>
      <c r="G310" s="26">
        <v>8</v>
      </c>
      <c r="H310" s="17">
        <v>14.29</v>
      </c>
      <c r="I310" s="17">
        <f t="shared" si="19"/>
        <v>257.21999999999997</v>
      </c>
      <c r="J310" s="18" t="s">
        <v>227</v>
      </c>
      <c r="K310" s="42">
        <v>9.19</v>
      </c>
      <c r="L310" s="42">
        <f t="shared" si="17"/>
        <v>165.42</v>
      </c>
      <c r="N310" s="30"/>
      <c r="O310" s="30"/>
      <c r="P310" s="30"/>
    </row>
    <row r="311" spans="1:16" ht="15">
      <c r="A311" s="38">
        <v>297</v>
      </c>
      <c r="B311" s="45" t="s">
        <v>387</v>
      </c>
      <c r="C311" s="46" t="s">
        <v>116</v>
      </c>
      <c r="D311" s="47">
        <v>11</v>
      </c>
      <c r="E311" s="41">
        <f t="shared" si="18"/>
        <v>23.055555555555554</v>
      </c>
      <c r="F311" s="15">
        <f t="shared" si="16"/>
        <v>253.61111111111109</v>
      </c>
      <c r="G311" s="26">
        <v>8</v>
      </c>
      <c r="H311" s="17">
        <v>24.9</v>
      </c>
      <c r="I311" s="17">
        <f t="shared" si="19"/>
        <v>273.89999999999998</v>
      </c>
      <c r="J311" s="18" t="s">
        <v>32</v>
      </c>
      <c r="K311" s="42">
        <v>3.2</v>
      </c>
      <c r="L311" s="42">
        <f t="shared" si="17"/>
        <v>35.200000000000003</v>
      </c>
      <c r="N311" s="30"/>
      <c r="O311" s="30"/>
      <c r="P311" s="30"/>
    </row>
    <row r="312" spans="1:16" ht="15">
      <c r="A312" s="38">
        <v>298</v>
      </c>
      <c r="B312" s="43" t="s">
        <v>167</v>
      </c>
      <c r="C312" s="44" t="s">
        <v>2</v>
      </c>
      <c r="D312" s="40">
        <v>18</v>
      </c>
      <c r="E312" s="41">
        <f t="shared" si="18"/>
        <v>144.02777777777777</v>
      </c>
      <c r="F312" s="15">
        <f t="shared" si="16"/>
        <v>2592.5</v>
      </c>
      <c r="G312" s="26">
        <v>8</v>
      </c>
      <c r="H312" s="17">
        <v>155.55000000000001</v>
      </c>
      <c r="I312" s="17">
        <f t="shared" si="19"/>
        <v>2799.9</v>
      </c>
      <c r="J312" s="18" t="s">
        <v>225</v>
      </c>
      <c r="K312" s="42">
        <v>0</v>
      </c>
      <c r="L312" s="42">
        <f t="shared" si="17"/>
        <v>0</v>
      </c>
      <c r="N312" s="30"/>
      <c r="O312" s="30"/>
      <c r="P312" s="30"/>
    </row>
    <row r="313" spans="1:16" ht="15">
      <c r="A313" s="38">
        <v>299</v>
      </c>
      <c r="B313" s="45" t="s">
        <v>168</v>
      </c>
      <c r="C313" s="46" t="s">
        <v>169</v>
      </c>
      <c r="D313" s="47">
        <v>16</v>
      </c>
      <c r="E313" s="41">
        <f t="shared" si="18"/>
        <v>16.027777777777775</v>
      </c>
      <c r="F313" s="15">
        <f t="shared" si="16"/>
        <v>256.4444444444444</v>
      </c>
      <c r="G313" s="26">
        <v>8</v>
      </c>
      <c r="H313" s="17">
        <v>17.309999999999999</v>
      </c>
      <c r="I313" s="17">
        <f t="shared" si="19"/>
        <v>276.95999999999998</v>
      </c>
      <c r="J313" s="18" t="s">
        <v>215</v>
      </c>
      <c r="K313" s="42">
        <v>8.98</v>
      </c>
      <c r="L313" s="42">
        <f t="shared" si="17"/>
        <v>143.68</v>
      </c>
      <c r="N313" s="30"/>
      <c r="O313" s="30"/>
      <c r="P313" s="30"/>
    </row>
    <row r="314" spans="1:16" ht="15">
      <c r="A314" s="38">
        <v>300</v>
      </c>
      <c r="B314" s="45" t="s">
        <v>170</v>
      </c>
      <c r="C314" s="46" t="s">
        <v>5</v>
      </c>
      <c r="D314" s="47">
        <v>2</v>
      </c>
      <c r="E314" s="41">
        <f t="shared" si="18"/>
        <v>26.5</v>
      </c>
      <c r="F314" s="15">
        <f t="shared" si="16"/>
        <v>53</v>
      </c>
      <c r="G314" s="26">
        <v>8</v>
      </c>
      <c r="H314" s="17">
        <v>28.62</v>
      </c>
      <c r="I314" s="17">
        <f t="shared" si="19"/>
        <v>57.24</v>
      </c>
      <c r="J314" s="18" t="s">
        <v>32</v>
      </c>
      <c r="K314" s="42">
        <v>6.54</v>
      </c>
      <c r="L314" s="42">
        <f t="shared" si="17"/>
        <v>13.08</v>
      </c>
      <c r="N314" s="30"/>
      <c r="O314" s="30"/>
      <c r="P314" s="30"/>
    </row>
    <row r="315" spans="1:16" ht="15">
      <c r="A315" s="38">
        <v>301</v>
      </c>
      <c r="B315" s="43" t="s">
        <v>388</v>
      </c>
      <c r="C315" s="44" t="s">
        <v>171</v>
      </c>
      <c r="D315" s="40">
        <v>118</v>
      </c>
      <c r="E315" s="41">
        <f t="shared" si="18"/>
        <v>587.37037037037032</v>
      </c>
      <c r="F315" s="15">
        <f t="shared" si="16"/>
        <v>69309.703703703693</v>
      </c>
      <c r="G315" s="26">
        <v>8</v>
      </c>
      <c r="H315" s="17">
        <v>634.36</v>
      </c>
      <c r="I315" s="17">
        <f t="shared" si="19"/>
        <v>74854.48</v>
      </c>
      <c r="J315" s="18" t="s">
        <v>32</v>
      </c>
      <c r="K315" s="42">
        <v>3.2</v>
      </c>
      <c r="L315" s="42">
        <f t="shared" si="17"/>
        <v>377.6</v>
      </c>
      <c r="N315" s="30"/>
      <c r="O315" s="30"/>
      <c r="P315" s="30"/>
    </row>
    <row r="316" spans="1:16" ht="15">
      <c r="A316" s="38">
        <v>302</v>
      </c>
      <c r="B316" s="43" t="s">
        <v>172</v>
      </c>
      <c r="C316" s="44" t="s">
        <v>9</v>
      </c>
      <c r="D316" s="40">
        <v>9</v>
      </c>
      <c r="E316" s="41">
        <f t="shared" si="18"/>
        <v>19.231481481481481</v>
      </c>
      <c r="F316" s="15">
        <f t="shared" si="16"/>
        <v>173.08333333333331</v>
      </c>
      <c r="G316" s="26">
        <v>8</v>
      </c>
      <c r="H316" s="17">
        <v>20.77</v>
      </c>
      <c r="I316" s="17">
        <f t="shared" si="19"/>
        <v>186.93</v>
      </c>
      <c r="J316" s="18" t="s">
        <v>227</v>
      </c>
      <c r="K316" s="42">
        <v>16.239999999999998</v>
      </c>
      <c r="L316" s="42">
        <f t="shared" si="17"/>
        <v>146.16</v>
      </c>
      <c r="N316" s="30"/>
      <c r="O316" s="30"/>
      <c r="P316" s="30"/>
    </row>
    <row r="317" spans="1:16" ht="15">
      <c r="A317" s="38">
        <v>303</v>
      </c>
      <c r="B317" s="43" t="s">
        <v>173</v>
      </c>
      <c r="C317" s="44" t="s">
        <v>10</v>
      </c>
      <c r="D317" s="40">
        <v>11</v>
      </c>
      <c r="E317" s="41">
        <f t="shared" si="18"/>
        <v>29.287037037037035</v>
      </c>
      <c r="F317" s="15">
        <f t="shared" si="16"/>
        <v>322.15740740740739</v>
      </c>
      <c r="G317" s="26">
        <v>8</v>
      </c>
      <c r="H317" s="17">
        <v>31.63</v>
      </c>
      <c r="I317" s="17">
        <f t="shared" si="19"/>
        <v>347.93</v>
      </c>
      <c r="J317" s="18" t="s">
        <v>215</v>
      </c>
      <c r="K317" s="42">
        <v>15.89</v>
      </c>
      <c r="L317" s="42">
        <f t="shared" si="17"/>
        <v>174.79000000000002</v>
      </c>
      <c r="N317" s="30"/>
      <c r="O317" s="30"/>
      <c r="P317" s="30"/>
    </row>
    <row r="318" spans="1:16" ht="15">
      <c r="A318" s="38">
        <v>304</v>
      </c>
      <c r="B318" s="45" t="s">
        <v>389</v>
      </c>
      <c r="C318" s="46" t="s">
        <v>23</v>
      </c>
      <c r="D318" s="47">
        <v>27</v>
      </c>
      <c r="E318" s="41">
        <f t="shared" si="18"/>
        <v>102.68518518518519</v>
      </c>
      <c r="F318" s="15">
        <f t="shared" si="16"/>
        <v>2772.5</v>
      </c>
      <c r="G318" s="26">
        <v>8</v>
      </c>
      <c r="H318" s="17">
        <v>110.9</v>
      </c>
      <c r="I318" s="17">
        <f t="shared" si="19"/>
        <v>2994.3</v>
      </c>
      <c r="J318" s="18" t="s">
        <v>32</v>
      </c>
      <c r="K318" s="42">
        <v>3.2</v>
      </c>
      <c r="L318" s="42">
        <f t="shared" si="17"/>
        <v>86.4</v>
      </c>
      <c r="N318" s="30"/>
      <c r="O318" s="30"/>
      <c r="P318" s="30"/>
    </row>
    <row r="319" spans="1:16" ht="15">
      <c r="A319" s="38">
        <v>305</v>
      </c>
      <c r="B319" s="45" t="s">
        <v>390</v>
      </c>
      <c r="C319" s="46" t="s">
        <v>5</v>
      </c>
      <c r="D319" s="47">
        <v>6</v>
      </c>
      <c r="E319" s="41">
        <f t="shared" si="18"/>
        <v>20.037037037037035</v>
      </c>
      <c r="F319" s="15">
        <f t="shared" si="16"/>
        <v>120.2222222222222</v>
      </c>
      <c r="G319" s="26">
        <v>8</v>
      </c>
      <c r="H319" s="17">
        <v>21.64</v>
      </c>
      <c r="I319" s="17">
        <f t="shared" si="19"/>
        <v>129.84</v>
      </c>
      <c r="J319" s="18" t="s">
        <v>32</v>
      </c>
      <c r="K319" s="42">
        <v>6.4</v>
      </c>
      <c r="L319" s="42">
        <f t="shared" si="17"/>
        <v>38.400000000000006</v>
      </c>
      <c r="N319" s="30"/>
      <c r="O319" s="30"/>
      <c r="P319" s="30"/>
    </row>
    <row r="320" spans="1:16" ht="15">
      <c r="A320" s="38">
        <v>306</v>
      </c>
      <c r="B320" s="45" t="s">
        <v>174</v>
      </c>
      <c r="C320" s="46" t="s">
        <v>3</v>
      </c>
      <c r="D320" s="47">
        <v>4</v>
      </c>
      <c r="E320" s="41">
        <f t="shared" si="18"/>
        <v>15.018518518518517</v>
      </c>
      <c r="F320" s="15">
        <f t="shared" si="16"/>
        <v>60.074074074074069</v>
      </c>
      <c r="G320" s="26">
        <v>8</v>
      </c>
      <c r="H320" s="17">
        <v>16.22</v>
      </c>
      <c r="I320" s="17">
        <f t="shared" si="19"/>
        <v>64.88</v>
      </c>
      <c r="J320" s="18" t="s">
        <v>215</v>
      </c>
      <c r="K320" s="42">
        <v>11.66</v>
      </c>
      <c r="L320" s="42">
        <f t="shared" si="17"/>
        <v>46.64</v>
      </c>
      <c r="N320" s="30"/>
      <c r="O320" s="30"/>
      <c r="P320" s="30"/>
    </row>
    <row r="321" spans="1:16" ht="15">
      <c r="A321" s="38">
        <v>307</v>
      </c>
      <c r="B321" s="45" t="s">
        <v>174</v>
      </c>
      <c r="C321" s="46" t="s">
        <v>2</v>
      </c>
      <c r="D321" s="47">
        <v>2</v>
      </c>
      <c r="E321" s="41">
        <f t="shared" si="18"/>
        <v>42.80555555555555</v>
      </c>
      <c r="F321" s="15">
        <f t="shared" si="16"/>
        <v>85.6111111111111</v>
      </c>
      <c r="G321" s="26">
        <v>8</v>
      </c>
      <c r="H321" s="17">
        <v>46.23</v>
      </c>
      <c r="I321" s="17">
        <f t="shared" si="19"/>
        <v>92.46</v>
      </c>
      <c r="J321" s="18" t="s">
        <v>215</v>
      </c>
      <c r="K321" s="42">
        <v>31.03</v>
      </c>
      <c r="L321" s="42">
        <f t="shared" si="17"/>
        <v>62.06</v>
      </c>
      <c r="N321" s="30"/>
      <c r="O321" s="30"/>
      <c r="P321" s="30"/>
    </row>
    <row r="322" spans="1:16" ht="15">
      <c r="A322" s="38">
        <v>308</v>
      </c>
      <c r="B322" s="43" t="s">
        <v>175</v>
      </c>
      <c r="C322" s="44" t="s">
        <v>6</v>
      </c>
      <c r="D322" s="40">
        <v>4</v>
      </c>
      <c r="E322" s="41">
        <f t="shared" si="18"/>
        <v>10.472222222222221</v>
      </c>
      <c r="F322" s="15">
        <f t="shared" si="16"/>
        <v>41.888888888888886</v>
      </c>
      <c r="G322" s="26">
        <v>8</v>
      </c>
      <c r="H322" s="17">
        <v>11.31</v>
      </c>
      <c r="I322" s="17">
        <f t="shared" si="19"/>
        <v>45.24</v>
      </c>
      <c r="J322" s="18" t="s">
        <v>215</v>
      </c>
      <c r="K322" s="42">
        <v>3.39</v>
      </c>
      <c r="L322" s="42">
        <f t="shared" si="17"/>
        <v>13.56</v>
      </c>
      <c r="N322" s="30"/>
      <c r="O322" s="30"/>
      <c r="P322" s="30"/>
    </row>
    <row r="323" spans="1:16" ht="15">
      <c r="A323" s="38">
        <v>309</v>
      </c>
      <c r="B323" s="43" t="s">
        <v>176</v>
      </c>
      <c r="C323" s="44" t="s">
        <v>3</v>
      </c>
      <c r="D323" s="40">
        <v>55</v>
      </c>
      <c r="E323" s="41">
        <f t="shared" si="18"/>
        <v>25.657407407407405</v>
      </c>
      <c r="F323" s="15">
        <f t="shared" si="16"/>
        <v>1411.1574074074072</v>
      </c>
      <c r="G323" s="26">
        <v>8</v>
      </c>
      <c r="H323" s="17">
        <v>27.71</v>
      </c>
      <c r="I323" s="17">
        <f t="shared" si="19"/>
        <v>1524.05</v>
      </c>
      <c r="J323" s="18" t="s">
        <v>215</v>
      </c>
      <c r="K323" s="42">
        <v>9.4700000000000006</v>
      </c>
      <c r="L323" s="42">
        <f t="shared" si="17"/>
        <v>520.85</v>
      </c>
      <c r="N323" s="30"/>
      <c r="O323" s="30"/>
      <c r="P323" s="30"/>
    </row>
    <row r="324" spans="1:16" ht="15">
      <c r="A324" s="38">
        <v>310</v>
      </c>
      <c r="B324" s="43" t="s">
        <v>177</v>
      </c>
      <c r="C324" s="44" t="s">
        <v>3</v>
      </c>
      <c r="D324" s="40">
        <v>69</v>
      </c>
      <c r="E324" s="41">
        <f t="shared" si="18"/>
        <v>12.592592592592592</v>
      </c>
      <c r="F324" s="15">
        <f t="shared" si="16"/>
        <v>868.8888888888888</v>
      </c>
      <c r="G324" s="26">
        <v>8</v>
      </c>
      <c r="H324" s="17">
        <v>13.6</v>
      </c>
      <c r="I324" s="17">
        <f t="shared" si="19"/>
        <v>938.4</v>
      </c>
      <c r="J324" s="18" t="s">
        <v>215</v>
      </c>
      <c r="K324" s="42">
        <v>4.4800000000000004</v>
      </c>
      <c r="L324" s="42">
        <f t="shared" si="17"/>
        <v>309.12</v>
      </c>
      <c r="N324" s="30"/>
      <c r="O324" s="30"/>
      <c r="P324" s="30"/>
    </row>
    <row r="325" spans="1:16" ht="15">
      <c r="A325" s="38">
        <v>311</v>
      </c>
      <c r="B325" s="45" t="s">
        <v>391</v>
      </c>
      <c r="C325" s="46" t="s">
        <v>6</v>
      </c>
      <c r="D325" s="47">
        <v>35</v>
      </c>
      <c r="E325" s="41">
        <f t="shared" si="18"/>
        <v>6.4259259259259256</v>
      </c>
      <c r="F325" s="15">
        <f t="shared" si="16"/>
        <v>224.90740740740739</v>
      </c>
      <c r="G325" s="26">
        <v>8</v>
      </c>
      <c r="H325" s="17">
        <v>6.94</v>
      </c>
      <c r="I325" s="17">
        <f t="shared" si="19"/>
        <v>242.9</v>
      </c>
      <c r="J325" s="18" t="s">
        <v>215</v>
      </c>
      <c r="K325" s="42">
        <v>3.45</v>
      </c>
      <c r="L325" s="42">
        <f t="shared" si="17"/>
        <v>120.75</v>
      </c>
      <c r="N325" s="30"/>
      <c r="O325" s="30"/>
      <c r="P325" s="30"/>
    </row>
    <row r="326" spans="1:16" ht="15">
      <c r="A326" s="38">
        <v>312</v>
      </c>
      <c r="B326" s="45" t="s">
        <v>178</v>
      </c>
      <c r="C326" s="46" t="s">
        <v>6</v>
      </c>
      <c r="D326" s="47">
        <v>2</v>
      </c>
      <c r="E326" s="41">
        <f t="shared" si="18"/>
        <v>12.555555555555555</v>
      </c>
      <c r="F326" s="15">
        <f t="shared" si="16"/>
        <v>25.111111111111111</v>
      </c>
      <c r="G326" s="26">
        <v>8</v>
      </c>
      <c r="H326" s="17">
        <v>13.56</v>
      </c>
      <c r="I326" s="17">
        <f t="shared" si="19"/>
        <v>27.12</v>
      </c>
      <c r="J326" s="18" t="s">
        <v>215</v>
      </c>
      <c r="K326" s="42">
        <v>6.57</v>
      </c>
      <c r="L326" s="42">
        <f t="shared" si="17"/>
        <v>13.14</v>
      </c>
      <c r="N326" s="30"/>
      <c r="O326" s="30"/>
      <c r="P326" s="30"/>
    </row>
    <row r="327" spans="1:16" ht="15">
      <c r="A327" s="38">
        <v>313</v>
      </c>
      <c r="B327" s="45" t="s">
        <v>179</v>
      </c>
      <c r="C327" s="46" t="s">
        <v>6</v>
      </c>
      <c r="D327" s="47">
        <v>12</v>
      </c>
      <c r="E327" s="41">
        <f t="shared" si="18"/>
        <v>12.944444444444445</v>
      </c>
      <c r="F327" s="15">
        <f t="shared" si="16"/>
        <v>155.33333333333334</v>
      </c>
      <c r="G327" s="26">
        <v>8</v>
      </c>
      <c r="H327" s="17">
        <v>13.98</v>
      </c>
      <c r="I327" s="17">
        <f t="shared" si="19"/>
        <v>167.76</v>
      </c>
      <c r="J327" s="18" t="s">
        <v>215</v>
      </c>
      <c r="K327" s="42">
        <v>10.49</v>
      </c>
      <c r="L327" s="42">
        <f t="shared" si="17"/>
        <v>125.88</v>
      </c>
      <c r="N327" s="30"/>
      <c r="O327" s="30"/>
      <c r="P327" s="30"/>
    </row>
    <row r="328" spans="1:16" ht="15">
      <c r="A328" s="38">
        <v>314</v>
      </c>
      <c r="B328" s="45" t="s">
        <v>392</v>
      </c>
      <c r="C328" s="46" t="s">
        <v>6</v>
      </c>
      <c r="D328" s="47">
        <v>4</v>
      </c>
      <c r="E328" s="41">
        <f t="shared" si="18"/>
        <v>24.101851851851851</v>
      </c>
      <c r="F328" s="15">
        <f t="shared" si="16"/>
        <v>96.407407407407405</v>
      </c>
      <c r="G328" s="26">
        <v>8</v>
      </c>
      <c r="H328" s="17">
        <v>26.03</v>
      </c>
      <c r="I328" s="17">
        <f t="shared" si="19"/>
        <v>104.12</v>
      </c>
      <c r="J328" s="18" t="s">
        <v>215</v>
      </c>
      <c r="K328" s="42">
        <v>19.04</v>
      </c>
      <c r="L328" s="42">
        <f t="shared" si="17"/>
        <v>76.16</v>
      </c>
      <c r="N328" s="30"/>
      <c r="O328" s="30"/>
      <c r="P328" s="30"/>
    </row>
    <row r="329" spans="1:16" ht="15">
      <c r="A329" s="38">
        <v>315</v>
      </c>
      <c r="B329" s="43" t="s">
        <v>180</v>
      </c>
      <c r="C329" s="44" t="s">
        <v>3</v>
      </c>
      <c r="D329" s="40">
        <v>12</v>
      </c>
      <c r="E329" s="41">
        <f t="shared" si="18"/>
        <v>7.5370370370370372</v>
      </c>
      <c r="F329" s="15">
        <f t="shared" si="16"/>
        <v>90.444444444444443</v>
      </c>
      <c r="G329" s="26">
        <v>8</v>
      </c>
      <c r="H329" s="17">
        <v>8.14</v>
      </c>
      <c r="I329" s="17">
        <f t="shared" si="19"/>
        <v>97.68</v>
      </c>
      <c r="J329" s="18" t="s">
        <v>32</v>
      </c>
      <c r="K329" s="42">
        <v>3.96</v>
      </c>
      <c r="L329" s="42">
        <f t="shared" si="17"/>
        <v>47.519999999999996</v>
      </c>
      <c r="N329" s="30"/>
      <c r="O329" s="30"/>
      <c r="P329" s="30"/>
    </row>
    <row r="330" spans="1:16" ht="15">
      <c r="A330" s="38">
        <v>316</v>
      </c>
      <c r="B330" s="43" t="s">
        <v>393</v>
      </c>
      <c r="C330" s="44" t="s">
        <v>3</v>
      </c>
      <c r="D330" s="40">
        <v>23</v>
      </c>
      <c r="E330" s="41">
        <f t="shared" si="18"/>
        <v>4.1851851851851842</v>
      </c>
      <c r="F330" s="15">
        <f t="shared" si="16"/>
        <v>96.259259259259238</v>
      </c>
      <c r="G330" s="26">
        <v>8</v>
      </c>
      <c r="H330" s="17">
        <v>4.5199999999999996</v>
      </c>
      <c r="I330" s="17">
        <f t="shared" si="19"/>
        <v>103.96</v>
      </c>
      <c r="J330" s="18" t="s">
        <v>32</v>
      </c>
      <c r="K330" s="42">
        <v>4.03</v>
      </c>
      <c r="L330" s="42">
        <f t="shared" si="17"/>
        <v>92.690000000000012</v>
      </c>
      <c r="N330" s="30"/>
      <c r="O330" s="30"/>
      <c r="P330" s="30"/>
    </row>
    <row r="331" spans="1:16" ht="15">
      <c r="A331" s="38">
        <v>317</v>
      </c>
      <c r="B331" s="43" t="s">
        <v>393</v>
      </c>
      <c r="C331" s="44" t="s">
        <v>5</v>
      </c>
      <c r="D331" s="40">
        <v>2</v>
      </c>
      <c r="E331" s="41">
        <f t="shared" si="18"/>
        <v>7.5370370370370372</v>
      </c>
      <c r="F331" s="15">
        <f t="shared" si="16"/>
        <v>15.074074074074074</v>
      </c>
      <c r="G331" s="26">
        <v>8</v>
      </c>
      <c r="H331" s="17">
        <v>8.14</v>
      </c>
      <c r="I331" s="17">
        <f t="shared" si="19"/>
        <v>16.28</v>
      </c>
      <c r="J331" s="18" t="s">
        <v>32</v>
      </c>
      <c r="K331" s="42">
        <v>3.96</v>
      </c>
      <c r="L331" s="42">
        <f t="shared" si="17"/>
        <v>7.92</v>
      </c>
      <c r="N331" s="30"/>
      <c r="O331" s="30"/>
      <c r="P331" s="30"/>
    </row>
    <row r="332" spans="1:16" ht="15">
      <c r="A332" s="38">
        <v>318</v>
      </c>
      <c r="B332" s="43" t="s">
        <v>181</v>
      </c>
      <c r="C332" s="44" t="s">
        <v>25</v>
      </c>
      <c r="D332" s="40">
        <v>42</v>
      </c>
      <c r="E332" s="41">
        <f t="shared" si="18"/>
        <v>11.064814814814813</v>
      </c>
      <c r="F332" s="15">
        <f t="shared" si="16"/>
        <v>464.72222222222217</v>
      </c>
      <c r="G332" s="26">
        <v>8</v>
      </c>
      <c r="H332" s="17">
        <v>11.95</v>
      </c>
      <c r="I332" s="17">
        <f t="shared" si="19"/>
        <v>501.9</v>
      </c>
      <c r="J332" s="18" t="s">
        <v>32</v>
      </c>
      <c r="K332" s="42">
        <v>4.09</v>
      </c>
      <c r="L332" s="42">
        <f t="shared" si="17"/>
        <v>171.78</v>
      </c>
      <c r="N332" s="30"/>
      <c r="O332" s="30"/>
      <c r="P332" s="30"/>
    </row>
    <row r="333" spans="1:16" ht="15">
      <c r="A333" s="38">
        <v>319</v>
      </c>
      <c r="B333" s="43" t="s">
        <v>394</v>
      </c>
      <c r="C333" s="44" t="s">
        <v>25</v>
      </c>
      <c r="D333" s="40">
        <v>26</v>
      </c>
      <c r="E333" s="41">
        <f t="shared" si="18"/>
        <v>18.074074074074073</v>
      </c>
      <c r="F333" s="15">
        <f t="shared" si="16"/>
        <v>469.92592592592587</v>
      </c>
      <c r="G333" s="26">
        <v>8</v>
      </c>
      <c r="H333" s="17">
        <v>19.52</v>
      </c>
      <c r="I333" s="17">
        <f t="shared" si="19"/>
        <v>507.52</v>
      </c>
      <c r="J333" s="18" t="s">
        <v>32</v>
      </c>
      <c r="K333" s="42">
        <v>4.79</v>
      </c>
      <c r="L333" s="42">
        <f t="shared" si="17"/>
        <v>124.54</v>
      </c>
      <c r="N333" s="30"/>
      <c r="O333" s="30"/>
      <c r="P333" s="30"/>
    </row>
    <row r="334" spans="1:16" ht="15">
      <c r="A334" s="38">
        <v>320</v>
      </c>
      <c r="B334" s="43" t="s">
        <v>395</v>
      </c>
      <c r="C334" s="44" t="s">
        <v>5</v>
      </c>
      <c r="D334" s="40">
        <v>6</v>
      </c>
      <c r="E334" s="41">
        <f t="shared" si="18"/>
        <v>12.166666666666666</v>
      </c>
      <c r="F334" s="15">
        <f t="shared" si="16"/>
        <v>73</v>
      </c>
      <c r="G334" s="26">
        <v>8</v>
      </c>
      <c r="H334" s="17">
        <v>13.14</v>
      </c>
      <c r="I334" s="17">
        <f t="shared" si="19"/>
        <v>78.84</v>
      </c>
      <c r="J334" s="18" t="s">
        <v>32</v>
      </c>
      <c r="K334" s="42">
        <v>4.45</v>
      </c>
      <c r="L334" s="42">
        <f t="shared" si="17"/>
        <v>26.700000000000003</v>
      </c>
      <c r="N334" s="30"/>
      <c r="O334" s="30"/>
      <c r="P334" s="30"/>
    </row>
    <row r="335" spans="1:16" ht="15">
      <c r="A335" s="38">
        <v>321</v>
      </c>
      <c r="B335" s="45" t="s">
        <v>182</v>
      </c>
      <c r="C335" s="46" t="s">
        <v>3</v>
      </c>
      <c r="D335" s="47">
        <v>20</v>
      </c>
      <c r="E335" s="41">
        <f t="shared" si="18"/>
        <v>104.87037037037037</v>
      </c>
      <c r="F335" s="15">
        <f t="shared" ref="F335:F390" si="20">E335*D335</f>
        <v>2097.4074074074074</v>
      </c>
      <c r="G335" s="26">
        <v>8</v>
      </c>
      <c r="H335" s="17">
        <v>113.26</v>
      </c>
      <c r="I335" s="17">
        <f t="shared" si="19"/>
        <v>2265.2000000000003</v>
      </c>
      <c r="J335" s="18" t="s">
        <v>32</v>
      </c>
      <c r="K335" s="42">
        <v>3.53</v>
      </c>
      <c r="L335" s="42">
        <f t="shared" ref="L335:L390" si="21">K335*D335</f>
        <v>70.599999999999994</v>
      </c>
      <c r="N335" s="30"/>
      <c r="O335" s="30"/>
      <c r="P335" s="30"/>
    </row>
    <row r="336" spans="1:16" ht="15">
      <c r="A336" s="38">
        <v>322</v>
      </c>
      <c r="B336" s="45" t="s">
        <v>183</v>
      </c>
      <c r="C336" s="46" t="s">
        <v>3</v>
      </c>
      <c r="D336" s="47">
        <v>22</v>
      </c>
      <c r="E336" s="41">
        <f t="shared" ref="E336:E390" si="22">SUM(H336/(1+8%))</f>
        <v>112.29629629629629</v>
      </c>
      <c r="F336" s="15">
        <f t="shared" si="20"/>
        <v>2470.5185185185182</v>
      </c>
      <c r="G336" s="26">
        <v>8</v>
      </c>
      <c r="H336" s="17">
        <v>121.28</v>
      </c>
      <c r="I336" s="17">
        <f t="shared" ref="I336:I390" si="23">D336*H336</f>
        <v>2668.16</v>
      </c>
      <c r="J336" s="18" t="s">
        <v>32</v>
      </c>
      <c r="K336" s="42">
        <v>21.92</v>
      </c>
      <c r="L336" s="42">
        <f t="shared" si="21"/>
        <v>482.24</v>
      </c>
      <c r="N336" s="30"/>
      <c r="O336" s="30"/>
      <c r="P336" s="30"/>
    </row>
    <row r="337" spans="1:16" ht="15">
      <c r="A337" s="38">
        <v>323</v>
      </c>
      <c r="B337" s="43" t="s">
        <v>184</v>
      </c>
      <c r="C337" s="44" t="s">
        <v>2</v>
      </c>
      <c r="D337" s="40">
        <v>38</v>
      </c>
      <c r="E337" s="41">
        <f t="shared" si="22"/>
        <v>21.925925925925924</v>
      </c>
      <c r="F337" s="15">
        <f t="shared" si="20"/>
        <v>833.18518518518511</v>
      </c>
      <c r="G337" s="26">
        <v>8</v>
      </c>
      <c r="H337" s="17">
        <v>23.68</v>
      </c>
      <c r="I337" s="17">
        <f t="shared" si="23"/>
        <v>899.84</v>
      </c>
      <c r="J337" s="18" t="s">
        <v>215</v>
      </c>
      <c r="K337" s="42">
        <v>11.35</v>
      </c>
      <c r="L337" s="42">
        <f t="shared" si="21"/>
        <v>431.3</v>
      </c>
      <c r="N337" s="30"/>
      <c r="O337" s="30"/>
      <c r="P337" s="30"/>
    </row>
    <row r="338" spans="1:16" ht="15">
      <c r="A338" s="38">
        <v>324</v>
      </c>
      <c r="B338" s="45" t="s">
        <v>184</v>
      </c>
      <c r="C338" s="46" t="s">
        <v>4</v>
      </c>
      <c r="D338" s="47">
        <v>39</v>
      </c>
      <c r="E338" s="41">
        <f t="shared" si="22"/>
        <v>6.064814814814814</v>
      </c>
      <c r="F338" s="15">
        <f t="shared" si="20"/>
        <v>236.52777777777774</v>
      </c>
      <c r="G338" s="26">
        <v>8</v>
      </c>
      <c r="H338" s="17">
        <v>6.55</v>
      </c>
      <c r="I338" s="17">
        <f t="shared" si="23"/>
        <v>255.45</v>
      </c>
      <c r="J338" s="18" t="s">
        <v>215</v>
      </c>
      <c r="K338" s="42">
        <v>4.09</v>
      </c>
      <c r="L338" s="42">
        <f t="shared" si="21"/>
        <v>159.51</v>
      </c>
      <c r="N338" s="30"/>
      <c r="O338" s="30"/>
      <c r="P338" s="30"/>
    </row>
    <row r="339" spans="1:16" ht="15">
      <c r="A339" s="38">
        <v>325</v>
      </c>
      <c r="B339" s="45" t="s">
        <v>396</v>
      </c>
      <c r="C339" s="46" t="s">
        <v>53</v>
      </c>
      <c r="D339" s="47">
        <v>6</v>
      </c>
      <c r="E339" s="41">
        <f t="shared" si="22"/>
        <v>94.962962962962962</v>
      </c>
      <c r="F339" s="15">
        <f t="shared" si="20"/>
        <v>569.77777777777783</v>
      </c>
      <c r="G339" s="26">
        <v>8</v>
      </c>
      <c r="H339" s="17">
        <v>102.56</v>
      </c>
      <c r="I339" s="17">
        <f t="shared" si="23"/>
        <v>615.36</v>
      </c>
      <c r="J339" s="18" t="s">
        <v>215</v>
      </c>
      <c r="K339" s="42">
        <v>30.77</v>
      </c>
      <c r="L339" s="42">
        <f t="shared" si="21"/>
        <v>184.62</v>
      </c>
      <c r="N339" s="30"/>
      <c r="O339" s="30"/>
      <c r="P339" s="30"/>
    </row>
    <row r="340" spans="1:16" ht="15">
      <c r="A340" s="38">
        <v>326</v>
      </c>
      <c r="B340" s="45" t="s">
        <v>397</v>
      </c>
      <c r="C340" s="46" t="s">
        <v>4</v>
      </c>
      <c r="D340" s="47">
        <v>32</v>
      </c>
      <c r="E340" s="41">
        <f t="shared" si="22"/>
        <v>5.4444444444444438</v>
      </c>
      <c r="F340" s="15">
        <f t="shared" si="20"/>
        <v>174.2222222222222</v>
      </c>
      <c r="G340" s="26">
        <v>8</v>
      </c>
      <c r="H340" s="17">
        <v>5.88</v>
      </c>
      <c r="I340" s="17">
        <f t="shared" si="23"/>
        <v>188.16</v>
      </c>
      <c r="J340" s="18" t="s">
        <v>32</v>
      </c>
      <c r="K340" s="42">
        <v>3.63</v>
      </c>
      <c r="L340" s="42">
        <f t="shared" si="21"/>
        <v>116.16</v>
      </c>
      <c r="N340" s="30"/>
      <c r="O340" s="30"/>
      <c r="P340" s="30"/>
    </row>
    <row r="341" spans="1:16" ht="15">
      <c r="A341" s="38">
        <v>327</v>
      </c>
      <c r="B341" s="45" t="s">
        <v>398</v>
      </c>
      <c r="C341" s="46" t="s">
        <v>71</v>
      </c>
      <c r="D341" s="47">
        <v>3</v>
      </c>
      <c r="E341" s="41">
        <f t="shared" si="22"/>
        <v>22.277777777777775</v>
      </c>
      <c r="F341" s="15">
        <f t="shared" si="20"/>
        <v>66.833333333333329</v>
      </c>
      <c r="G341" s="26">
        <v>8</v>
      </c>
      <c r="H341" s="17">
        <v>24.06</v>
      </c>
      <c r="I341" s="17">
        <f t="shared" si="23"/>
        <v>72.179999999999993</v>
      </c>
      <c r="J341" s="18" t="s">
        <v>227</v>
      </c>
      <c r="K341" s="42">
        <v>19.53</v>
      </c>
      <c r="L341" s="42">
        <f t="shared" si="21"/>
        <v>58.59</v>
      </c>
      <c r="N341" s="30"/>
      <c r="O341" s="30"/>
      <c r="P341" s="30"/>
    </row>
    <row r="342" spans="1:16" ht="15">
      <c r="A342" s="38">
        <v>328</v>
      </c>
      <c r="B342" s="43" t="s">
        <v>399</v>
      </c>
      <c r="C342" s="44" t="s">
        <v>400</v>
      </c>
      <c r="D342" s="40">
        <v>1</v>
      </c>
      <c r="E342" s="41">
        <f t="shared" si="22"/>
        <v>28.861111111111111</v>
      </c>
      <c r="F342" s="15">
        <f t="shared" si="20"/>
        <v>28.861111111111111</v>
      </c>
      <c r="G342" s="26">
        <v>8</v>
      </c>
      <c r="H342" s="17">
        <v>31.17</v>
      </c>
      <c r="I342" s="17">
        <f t="shared" si="23"/>
        <v>31.17</v>
      </c>
      <c r="J342" s="18" t="s">
        <v>227</v>
      </c>
      <c r="K342" s="42">
        <v>23.84</v>
      </c>
      <c r="L342" s="42">
        <f t="shared" si="21"/>
        <v>23.84</v>
      </c>
      <c r="N342" s="30"/>
      <c r="O342" s="30"/>
      <c r="P342" s="30"/>
    </row>
    <row r="343" spans="1:16" ht="15">
      <c r="A343" s="38">
        <v>329</v>
      </c>
      <c r="B343" s="45" t="s">
        <v>401</v>
      </c>
      <c r="C343" s="46" t="s">
        <v>5</v>
      </c>
      <c r="D343" s="47">
        <v>1</v>
      </c>
      <c r="E343" s="41">
        <f t="shared" si="22"/>
        <v>28.092592592592592</v>
      </c>
      <c r="F343" s="15">
        <f t="shared" si="20"/>
        <v>28.092592592592592</v>
      </c>
      <c r="G343" s="26">
        <v>8</v>
      </c>
      <c r="H343" s="17">
        <v>30.34</v>
      </c>
      <c r="I343" s="17">
        <f t="shared" si="23"/>
        <v>30.34</v>
      </c>
      <c r="J343" s="18" t="s">
        <v>32</v>
      </c>
      <c r="K343" s="42">
        <v>18.79</v>
      </c>
      <c r="L343" s="42">
        <f t="shared" si="21"/>
        <v>18.79</v>
      </c>
      <c r="N343" s="30"/>
      <c r="O343" s="30"/>
      <c r="P343" s="30"/>
    </row>
    <row r="344" spans="1:16" ht="15">
      <c r="A344" s="38">
        <v>330</v>
      </c>
      <c r="B344" s="45" t="s">
        <v>402</v>
      </c>
      <c r="C344" s="46" t="s">
        <v>403</v>
      </c>
      <c r="D344" s="47">
        <v>7</v>
      </c>
      <c r="E344" s="41">
        <f t="shared" si="22"/>
        <v>18.064814814814817</v>
      </c>
      <c r="F344" s="15">
        <f t="shared" si="20"/>
        <v>126.45370370370372</v>
      </c>
      <c r="G344" s="26">
        <v>8</v>
      </c>
      <c r="H344" s="17">
        <v>19.510000000000002</v>
      </c>
      <c r="I344" s="17">
        <f t="shared" si="23"/>
        <v>136.57000000000002</v>
      </c>
      <c r="J344" s="18" t="s">
        <v>215</v>
      </c>
      <c r="K344" s="42">
        <v>14.98</v>
      </c>
      <c r="L344" s="42">
        <f t="shared" si="21"/>
        <v>104.86</v>
      </c>
      <c r="N344" s="30"/>
      <c r="O344" s="30"/>
      <c r="P344" s="30"/>
    </row>
    <row r="345" spans="1:16" ht="15">
      <c r="A345" s="38">
        <v>331</v>
      </c>
      <c r="B345" s="43" t="s">
        <v>404</v>
      </c>
      <c r="C345" s="44" t="s">
        <v>3</v>
      </c>
      <c r="D345" s="40">
        <v>31</v>
      </c>
      <c r="E345" s="41">
        <f t="shared" si="22"/>
        <v>23.425925925925924</v>
      </c>
      <c r="F345" s="15">
        <f t="shared" si="20"/>
        <v>726.2037037037037</v>
      </c>
      <c r="G345" s="26">
        <v>8</v>
      </c>
      <c r="H345" s="17">
        <v>25.3</v>
      </c>
      <c r="I345" s="17">
        <f t="shared" si="23"/>
        <v>784.30000000000007</v>
      </c>
      <c r="J345" s="18" t="s">
        <v>32</v>
      </c>
      <c r="K345" s="42">
        <v>4.33</v>
      </c>
      <c r="L345" s="42">
        <f t="shared" si="21"/>
        <v>134.22999999999999</v>
      </c>
      <c r="N345" s="30"/>
      <c r="O345" s="30"/>
      <c r="P345" s="30"/>
    </row>
    <row r="346" spans="1:16" ht="15">
      <c r="A346" s="38">
        <v>332</v>
      </c>
      <c r="B346" s="43" t="s">
        <v>405</v>
      </c>
      <c r="C346" s="44" t="s">
        <v>53</v>
      </c>
      <c r="D346" s="40">
        <v>4</v>
      </c>
      <c r="E346" s="41">
        <f t="shared" si="22"/>
        <v>23.268518518518515</v>
      </c>
      <c r="F346" s="15">
        <f t="shared" si="20"/>
        <v>93.074074074074062</v>
      </c>
      <c r="G346" s="26">
        <v>8</v>
      </c>
      <c r="H346" s="17">
        <v>25.13</v>
      </c>
      <c r="I346" s="17">
        <f t="shared" si="23"/>
        <v>100.52</v>
      </c>
      <c r="J346" s="18" t="s">
        <v>32</v>
      </c>
      <c r="K346" s="42">
        <v>4.16</v>
      </c>
      <c r="L346" s="42">
        <f t="shared" si="21"/>
        <v>16.64</v>
      </c>
      <c r="N346" s="30"/>
      <c r="O346" s="30"/>
      <c r="P346" s="30"/>
    </row>
    <row r="347" spans="1:16" ht="15">
      <c r="A347" s="38">
        <v>333</v>
      </c>
      <c r="B347" s="43" t="s">
        <v>406</v>
      </c>
      <c r="C347" s="44" t="s">
        <v>47</v>
      </c>
      <c r="D347" s="40">
        <v>1</v>
      </c>
      <c r="E347" s="41">
        <f t="shared" si="22"/>
        <v>27.648148148148145</v>
      </c>
      <c r="F347" s="15">
        <f t="shared" si="20"/>
        <v>27.648148148148145</v>
      </c>
      <c r="G347" s="26">
        <v>8</v>
      </c>
      <c r="H347" s="17">
        <v>29.86</v>
      </c>
      <c r="I347" s="17">
        <f t="shared" si="23"/>
        <v>29.86</v>
      </c>
      <c r="J347" s="18" t="s">
        <v>227</v>
      </c>
      <c r="K347" s="42">
        <v>16.71</v>
      </c>
      <c r="L347" s="42">
        <f t="shared" si="21"/>
        <v>16.71</v>
      </c>
      <c r="N347" s="30"/>
      <c r="O347" s="30"/>
      <c r="P347" s="30"/>
    </row>
    <row r="348" spans="1:16" ht="15">
      <c r="A348" s="38">
        <v>334</v>
      </c>
      <c r="B348" s="43" t="s">
        <v>185</v>
      </c>
      <c r="C348" s="44" t="s">
        <v>7</v>
      </c>
      <c r="D348" s="40">
        <v>40</v>
      </c>
      <c r="E348" s="41">
        <f t="shared" si="22"/>
        <v>14.305555555555554</v>
      </c>
      <c r="F348" s="15">
        <f t="shared" si="20"/>
        <v>572.22222222222217</v>
      </c>
      <c r="G348" s="26">
        <v>8</v>
      </c>
      <c r="H348" s="17">
        <v>15.45</v>
      </c>
      <c r="I348" s="17">
        <f t="shared" si="23"/>
        <v>618</v>
      </c>
      <c r="J348" s="18" t="s">
        <v>32</v>
      </c>
      <c r="K348" s="42">
        <v>8.31</v>
      </c>
      <c r="L348" s="42">
        <f t="shared" si="21"/>
        <v>332.40000000000003</v>
      </c>
      <c r="N348" s="30"/>
      <c r="O348" s="30"/>
      <c r="P348" s="30"/>
    </row>
    <row r="349" spans="1:16" ht="15">
      <c r="A349" s="38">
        <v>335</v>
      </c>
      <c r="B349" s="43" t="s">
        <v>186</v>
      </c>
      <c r="C349" s="44" t="s">
        <v>3</v>
      </c>
      <c r="D349" s="40">
        <v>68</v>
      </c>
      <c r="E349" s="41">
        <f t="shared" si="22"/>
        <v>14.99074074074074</v>
      </c>
      <c r="F349" s="15">
        <f t="shared" si="20"/>
        <v>1019.3703703703703</v>
      </c>
      <c r="G349" s="26">
        <v>8</v>
      </c>
      <c r="H349" s="17">
        <v>16.190000000000001</v>
      </c>
      <c r="I349" s="17">
        <f t="shared" si="23"/>
        <v>1100.92</v>
      </c>
      <c r="J349" s="18" t="s">
        <v>32</v>
      </c>
      <c r="K349" s="42">
        <v>6.98</v>
      </c>
      <c r="L349" s="42">
        <f t="shared" si="21"/>
        <v>474.64000000000004</v>
      </c>
      <c r="N349" s="30"/>
      <c r="O349" s="30"/>
      <c r="P349" s="30"/>
    </row>
    <row r="350" spans="1:16" ht="15">
      <c r="A350" s="38">
        <v>336</v>
      </c>
      <c r="B350" s="43" t="s">
        <v>407</v>
      </c>
      <c r="C350" s="44" t="s">
        <v>6</v>
      </c>
      <c r="D350" s="40">
        <v>2</v>
      </c>
      <c r="E350" s="41">
        <f t="shared" si="22"/>
        <v>24.898148148148149</v>
      </c>
      <c r="F350" s="15">
        <f t="shared" si="20"/>
        <v>49.796296296296298</v>
      </c>
      <c r="G350" s="26">
        <v>8</v>
      </c>
      <c r="H350" s="17">
        <v>26.89</v>
      </c>
      <c r="I350" s="17">
        <f t="shared" si="23"/>
        <v>53.78</v>
      </c>
      <c r="J350" s="18" t="s">
        <v>215</v>
      </c>
      <c r="K350" s="42">
        <v>8.07</v>
      </c>
      <c r="L350" s="42">
        <f t="shared" si="21"/>
        <v>16.14</v>
      </c>
      <c r="N350" s="30"/>
      <c r="O350" s="30"/>
      <c r="P350" s="30"/>
    </row>
    <row r="351" spans="1:16" ht="15">
      <c r="A351" s="38">
        <v>337</v>
      </c>
      <c r="B351" s="43" t="s">
        <v>408</v>
      </c>
      <c r="C351" s="44" t="s">
        <v>6</v>
      </c>
      <c r="D351" s="40">
        <v>4</v>
      </c>
      <c r="E351" s="41">
        <f t="shared" si="22"/>
        <v>23.111111111111111</v>
      </c>
      <c r="F351" s="15">
        <f t="shared" si="20"/>
        <v>92.444444444444443</v>
      </c>
      <c r="G351" s="26">
        <v>8</v>
      </c>
      <c r="H351" s="17">
        <v>24.96</v>
      </c>
      <c r="I351" s="17">
        <f t="shared" si="23"/>
        <v>99.84</v>
      </c>
      <c r="J351" s="18" t="s">
        <v>215</v>
      </c>
      <c r="K351" s="42">
        <v>7.49</v>
      </c>
      <c r="L351" s="42">
        <f t="shared" si="21"/>
        <v>29.96</v>
      </c>
      <c r="N351" s="30"/>
      <c r="O351" s="30"/>
      <c r="P351" s="30"/>
    </row>
    <row r="352" spans="1:16" ht="15">
      <c r="A352" s="38">
        <v>338</v>
      </c>
      <c r="B352" s="45" t="s">
        <v>409</v>
      </c>
      <c r="C352" s="46" t="s">
        <v>6</v>
      </c>
      <c r="D352" s="47">
        <v>3</v>
      </c>
      <c r="E352" s="41">
        <f t="shared" si="22"/>
        <v>15.935185185185185</v>
      </c>
      <c r="F352" s="15">
        <f t="shared" si="20"/>
        <v>47.805555555555557</v>
      </c>
      <c r="G352" s="26">
        <v>8</v>
      </c>
      <c r="H352" s="17">
        <v>17.21</v>
      </c>
      <c r="I352" s="17">
        <f t="shared" si="23"/>
        <v>51.63</v>
      </c>
      <c r="J352" s="18" t="s">
        <v>215</v>
      </c>
      <c r="K352" s="42">
        <v>7.8</v>
      </c>
      <c r="L352" s="42">
        <f t="shared" si="21"/>
        <v>23.4</v>
      </c>
      <c r="N352" s="30"/>
      <c r="O352" s="30"/>
      <c r="P352" s="30"/>
    </row>
    <row r="353" spans="1:16" ht="15">
      <c r="A353" s="38">
        <v>339</v>
      </c>
      <c r="B353" s="45" t="s">
        <v>410</v>
      </c>
      <c r="C353" s="46" t="s">
        <v>6</v>
      </c>
      <c r="D353" s="47">
        <v>27</v>
      </c>
      <c r="E353" s="41">
        <f t="shared" si="22"/>
        <v>30.416666666666664</v>
      </c>
      <c r="F353" s="15">
        <f t="shared" si="20"/>
        <v>821.24999999999989</v>
      </c>
      <c r="G353" s="26">
        <v>8</v>
      </c>
      <c r="H353" s="17">
        <v>32.85</v>
      </c>
      <c r="I353" s="17">
        <f t="shared" si="23"/>
        <v>886.95</v>
      </c>
      <c r="J353" s="18" t="s">
        <v>215</v>
      </c>
      <c r="K353" s="42">
        <v>14.03</v>
      </c>
      <c r="L353" s="42">
        <f t="shared" si="21"/>
        <v>378.81</v>
      </c>
      <c r="N353" s="30"/>
      <c r="O353" s="30"/>
      <c r="P353" s="30"/>
    </row>
    <row r="354" spans="1:16" ht="15">
      <c r="A354" s="38">
        <v>340</v>
      </c>
      <c r="B354" s="43" t="s">
        <v>411</v>
      </c>
      <c r="C354" s="44" t="s">
        <v>3</v>
      </c>
      <c r="D354" s="40">
        <v>20</v>
      </c>
      <c r="E354" s="41">
        <f t="shared" si="22"/>
        <v>11.833333333333332</v>
      </c>
      <c r="F354" s="15">
        <f t="shared" si="20"/>
        <v>236.66666666666663</v>
      </c>
      <c r="G354" s="26">
        <v>8</v>
      </c>
      <c r="H354" s="17">
        <v>12.78</v>
      </c>
      <c r="I354" s="17">
        <f t="shared" si="23"/>
        <v>255.6</v>
      </c>
      <c r="J354" s="18" t="s">
        <v>215</v>
      </c>
      <c r="K354" s="42">
        <v>7.81</v>
      </c>
      <c r="L354" s="42">
        <f t="shared" si="21"/>
        <v>156.19999999999999</v>
      </c>
      <c r="N354" s="30"/>
      <c r="O354" s="30"/>
      <c r="P354" s="30"/>
    </row>
    <row r="355" spans="1:16" ht="15">
      <c r="A355" s="38">
        <v>341</v>
      </c>
      <c r="B355" s="43" t="s">
        <v>187</v>
      </c>
      <c r="C355" s="44" t="s">
        <v>7</v>
      </c>
      <c r="D355" s="40">
        <v>17</v>
      </c>
      <c r="E355" s="41">
        <f t="shared" si="22"/>
        <v>7.1666666666666661</v>
      </c>
      <c r="F355" s="15">
        <f t="shared" si="20"/>
        <v>121.83333333333333</v>
      </c>
      <c r="G355" s="26">
        <v>8</v>
      </c>
      <c r="H355" s="17">
        <v>7.74</v>
      </c>
      <c r="I355" s="17">
        <f t="shared" si="23"/>
        <v>131.58000000000001</v>
      </c>
      <c r="J355" s="18" t="s">
        <v>32</v>
      </c>
      <c r="K355" s="42">
        <v>7</v>
      </c>
      <c r="L355" s="42">
        <f t="shared" si="21"/>
        <v>119</v>
      </c>
      <c r="N355" s="30"/>
      <c r="O355" s="30"/>
      <c r="P355" s="30"/>
    </row>
    <row r="356" spans="1:16" ht="15">
      <c r="A356" s="38">
        <v>342</v>
      </c>
      <c r="B356" s="43" t="s">
        <v>188</v>
      </c>
      <c r="C356" s="44" t="s">
        <v>7</v>
      </c>
      <c r="D356" s="40">
        <v>22</v>
      </c>
      <c r="E356" s="41">
        <f t="shared" si="22"/>
        <v>7.2870370370370363</v>
      </c>
      <c r="F356" s="15">
        <f t="shared" si="20"/>
        <v>160.31481481481481</v>
      </c>
      <c r="G356" s="26">
        <v>8</v>
      </c>
      <c r="H356" s="17">
        <v>7.87</v>
      </c>
      <c r="I356" s="17">
        <f t="shared" si="23"/>
        <v>173.14000000000001</v>
      </c>
      <c r="J356" s="18" t="s">
        <v>32</v>
      </c>
      <c r="K356" s="42">
        <v>4</v>
      </c>
      <c r="L356" s="42">
        <f t="shared" si="21"/>
        <v>88</v>
      </c>
      <c r="N356" s="30"/>
      <c r="O356" s="30"/>
      <c r="P356" s="30"/>
    </row>
    <row r="357" spans="1:16" ht="15">
      <c r="A357" s="38">
        <v>343</v>
      </c>
      <c r="B357" s="43" t="s">
        <v>189</v>
      </c>
      <c r="C357" s="44" t="s">
        <v>123</v>
      </c>
      <c r="D357" s="40">
        <v>14</v>
      </c>
      <c r="E357" s="41">
        <f t="shared" si="22"/>
        <v>7.9537037037037033</v>
      </c>
      <c r="F357" s="15">
        <f t="shared" si="20"/>
        <v>111.35185185185185</v>
      </c>
      <c r="G357" s="26">
        <v>8</v>
      </c>
      <c r="H357" s="17">
        <v>8.59</v>
      </c>
      <c r="I357" s="17">
        <f t="shared" si="23"/>
        <v>120.25999999999999</v>
      </c>
      <c r="J357" s="18" t="s">
        <v>215</v>
      </c>
      <c r="K357" s="42">
        <v>2.58</v>
      </c>
      <c r="L357" s="42">
        <f t="shared" si="21"/>
        <v>36.120000000000005</v>
      </c>
      <c r="N357" s="30"/>
      <c r="O357" s="30"/>
      <c r="P357" s="30"/>
    </row>
    <row r="358" spans="1:16" ht="15">
      <c r="A358" s="38">
        <v>344</v>
      </c>
      <c r="B358" s="43" t="s">
        <v>190</v>
      </c>
      <c r="C358" s="44" t="s">
        <v>7</v>
      </c>
      <c r="D358" s="40">
        <v>547</v>
      </c>
      <c r="E358" s="41">
        <f t="shared" si="22"/>
        <v>10.657407407407407</v>
      </c>
      <c r="F358" s="15">
        <f t="shared" si="20"/>
        <v>5829.6018518518513</v>
      </c>
      <c r="G358" s="26">
        <v>8</v>
      </c>
      <c r="H358" s="17">
        <v>11.51</v>
      </c>
      <c r="I358" s="17">
        <f t="shared" si="23"/>
        <v>6295.97</v>
      </c>
      <c r="J358" s="18" t="s">
        <v>225</v>
      </c>
      <c r="K358" s="42">
        <v>0</v>
      </c>
      <c r="L358" s="42">
        <f t="shared" si="21"/>
        <v>0</v>
      </c>
      <c r="N358" s="30"/>
      <c r="O358" s="30"/>
      <c r="P358" s="30"/>
    </row>
    <row r="359" spans="1:16" ht="15">
      <c r="A359" s="38">
        <v>345</v>
      </c>
      <c r="B359" s="45" t="s">
        <v>412</v>
      </c>
      <c r="C359" s="46" t="s">
        <v>6</v>
      </c>
      <c r="D359" s="47">
        <v>4</v>
      </c>
      <c r="E359" s="41">
        <f t="shared" si="22"/>
        <v>35.120370370370367</v>
      </c>
      <c r="F359" s="15">
        <f t="shared" si="20"/>
        <v>140.48148148148147</v>
      </c>
      <c r="G359" s="26">
        <v>8</v>
      </c>
      <c r="H359" s="17">
        <v>37.93</v>
      </c>
      <c r="I359" s="17">
        <f t="shared" si="23"/>
        <v>151.72</v>
      </c>
      <c r="J359" s="18" t="s">
        <v>32</v>
      </c>
      <c r="K359" s="42">
        <v>5.2</v>
      </c>
      <c r="L359" s="42">
        <f t="shared" si="21"/>
        <v>20.8</v>
      </c>
      <c r="N359" s="30"/>
      <c r="O359" s="30"/>
      <c r="P359" s="30"/>
    </row>
    <row r="360" spans="1:16" ht="15">
      <c r="A360" s="38">
        <v>346</v>
      </c>
      <c r="B360" s="45" t="s">
        <v>413</v>
      </c>
      <c r="C360" s="46" t="s">
        <v>6</v>
      </c>
      <c r="D360" s="47">
        <v>4</v>
      </c>
      <c r="E360" s="41">
        <f t="shared" si="22"/>
        <v>13.981481481481481</v>
      </c>
      <c r="F360" s="15">
        <f t="shared" si="20"/>
        <v>55.925925925925924</v>
      </c>
      <c r="G360" s="26">
        <v>8</v>
      </c>
      <c r="H360" s="17">
        <v>15.1</v>
      </c>
      <c r="I360" s="17">
        <f t="shared" si="23"/>
        <v>60.4</v>
      </c>
      <c r="J360" s="18" t="s">
        <v>32</v>
      </c>
      <c r="K360" s="42">
        <v>9.32</v>
      </c>
      <c r="L360" s="42">
        <f t="shared" si="21"/>
        <v>37.28</v>
      </c>
      <c r="N360" s="30"/>
      <c r="O360" s="30"/>
      <c r="P360" s="30"/>
    </row>
    <row r="361" spans="1:16" ht="15">
      <c r="A361" s="38">
        <v>347</v>
      </c>
      <c r="B361" s="45" t="s">
        <v>414</v>
      </c>
      <c r="C361" s="46" t="s">
        <v>6</v>
      </c>
      <c r="D361" s="47">
        <v>4</v>
      </c>
      <c r="E361" s="41">
        <f t="shared" si="22"/>
        <v>18.925925925925927</v>
      </c>
      <c r="F361" s="15">
        <f t="shared" si="20"/>
        <v>75.703703703703709</v>
      </c>
      <c r="G361" s="26">
        <v>8</v>
      </c>
      <c r="H361" s="17">
        <v>20.440000000000001</v>
      </c>
      <c r="I361" s="17">
        <f t="shared" si="23"/>
        <v>81.760000000000005</v>
      </c>
      <c r="J361" s="18" t="s">
        <v>32</v>
      </c>
      <c r="K361" s="42">
        <v>5.67</v>
      </c>
      <c r="L361" s="42">
        <f t="shared" si="21"/>
        <v>22.68</v>
      </c>
      <c r="N361" s="30"/>
      <c r="O361" s="30"/>
      <c r="P361" s="30"/>
    </row>
    <row r="362" spans="1:16" ht="15">
      <c r="A362" s="38">
        <v>348</v>
      </c>
      <c r="B362" s="45" t="s">
        <v>415</v>
      </c>
      <c r="C362" s="46" t="s">
        <v>3</v>
      </c>
      <c r="D362" s="47">
        <v>23</v>
      </c>
      <c r="E362" s="41">
        <f t="shared" si="22"/>
        <v>36.268518518518519</v>
      </c>
      <c r="F362" s="15">
        <f t="shared" si="20"/>
        <v>834.17592592592598</v>
      </c>
      <c r="G362" s="26">
        <v>8</v>
      </c>
      <c r="H362" s="17">
        <v>39.17</v>
      </c>
      <c r="I362" s="17">
        <f t="shared" si="23"/>
        <v>900.91000000000008</v>
      </c>
      <c r="J362" s="18" t="s">
        <v>32</v>
      </c>
      <c r="K362" s="42">
        <v>3.87</v>
      </c>
      <c r="L362" s="42">
        <f t="shared" si="21"/>
        <v>89.01</v>
      </c>
      <c r="N362" s="30"/>
      <c r="O362" s="30"/>
      <c r="P362" s="30"/>
    </row>
    <row r="363" spans="1:16" ht="15">
      <c r="A363" s="38">
        <v>349</v>
      </c>
      <c r="B363" s="45" t="s">
        <v>416</v>
      </c>
      <c r="C363" s="46" t="s">
        <v>3</v>
      </c>
      <c r="D363" s="47">
        <v>3</v>
      </c>
      <c r="E363" s="41">
        <f t="shared" si="22"/>
        <v>10.092592592592592</v>
      </c>
      <c r="F363" s="15">
        <f t="shared" si="20"/>
        <v>30.277777777777775</v>
      </c>
      <c r="G363" s="26">
        <v>8</v>
      </c>
      <c r="H363" s="17">
        <v>10.9</v>
      </c>
      <c r="I363" s="17">
        <f t="shared" si="23"/>
        <v>32.700000000000003</v>
      </c>
      <c r="J363" s="18" t="s">
        <v>32</v>
      </c>
      <c r="K363" s="42">
        <v>4.4800000000000004</v>
      </c>
      <c r="L363" s="42">
        <f t="shared" si="21"/>
        <v>13.440000000000001</v>
      </c>
      <c r="N363" s="30"/>
      <c r="O363" s="30"/>
      <c r="P363" s="30"/>
    </row>
    <row r="364" spans="1:16" ht="15">
      <c r="A364" s="38">
        <v>350</v>
      </c>
      <c r="B364" s="45" t="s">
        <v>417</v>
      </c>
      <c r="C364" s="46" t="s">
        <v>3</v>
      </c>
      <c r="D364" s="47">
        <v>3</v>
      </c>
      <c r="E364" s="41">
        <f t="shared" si="22"/>
        <v>19.12962962962963</v>
      </c>
      <c r="F364" s="15">
        <f t="shared" si="20"/>
        <v>57.388888888888886</v>
      </c>
      <c r="G364" s="26">
        <v>8</v>
      </c>
      <c r="H364" s="17">
        <v>20.66</v>
      </c>
      <c r="I364" s="17">
        <f t="shared" si="23"/>
        <v>61.980000000000004</v>
      </c>
      <c r="J364" s="18" t="s">
        <v>32</v>
      </c>
      <c r="K364" s="42">
        <v>4.6100000000000003</v>
      </c>
      <c r="L364" s="42">
        <f t="shared" si="21"/>
        <v>13.830000000000002</v>
      </c>
      <c r="N364" s="30"/>
      <c r="O364" s="30"/>
      <c r="P364" s="30"/>
    </row>
    <row r="365" spans="1:16" ht="15">
      <c r="A365" s="38">
        <v>351</v>
      </c>
      <c r="B365" s="45" t="s">
        <v>418</v>
      </c>
      <c r="C365" s="46" t="s">
        <v>2</v>
      </c>
      <c r="D365" s="47">
        <v>1</v>
      </c>
      <c r="E365" s="41">
        <f t="shared" si="22"/>
        <v>72.731481481481481</v>
      </c>
      <c r="F365" s="15">
        <f t="shared" si="20"/>
        <v>72.731481481481481</v>
      </c>
      <c r="G365" s="26">
        <v>8</v>
      </c>
      <c r="H365" s="17">
        <v>78.55</v>
      </c>
      <c r="I365" s="17">
        <f t="shared" si="23"/>
        <v>78.55</v>
      </c>
      <c r="J365" s="18" t="s">
        <v>32</v>
      </c>
      <c r="K365" s="42">
        <v>44.37</v>
      </c>
      <c r="L365" s="42">
        <f t="shared" si="21"/>
        <v>44.37</v>
      </c>
      <c r="N365" s="30"/>
      <c r="O365" s="30"/>
      <c r="P365" s="30"/>
    </row>
    <row r="366" spans="1:16" ht="15">
      <c r="A366" s="38">
        <v>352</v>
      </c>
      <c r="B366" s="43" t="s">
        <v>192</v>
      </c>
      <c r="C366" s="44" t="s">
        <v>6</v>
      </c>
      <c r="D366" s="40">
        <v>4</v>
      </c>
      <c r="E366" s="41">
        <f t="shared" si="22"/>
        <v>19.768518518518519</v>
      </c>
      <c r="F366" s="15">
        <f t="shared" si="20"/>
        <v>79.074074074074076</v>
      </c>
      <c r="G366" s="26">
        <v>8</v>
      </c>
      <c r="H366" s="17">
        <v>21.35</v>
      </c>
      <c r="I366" s="17">
        <f t="shared" si="23"/>
        <v>85.4</v>
      </c>
      <c r="J366" s="18" t="s">
        <v>32</v>
      </c>
      <c r="K366" s="42">
        <v>13.49</v>
      </c>
      <c r="L366" s="42">
        <f t="shared" si="21"/>
        <v>53.96</v>
      </c>
      <c r="N366" s="30"/>
      <c r="O366" s="30"/>
      <c r="P366" s="30"/>
    </row>
    <row r="367" spans="1:16" ht="15">
      <c r="A367" s="38">
        <v>353</v>
      </c>
      <c r="B367" s="43" t="s">
        <v>193</v>
      </c>
      <c r="C367" s="44" t="s">
        <v>6</v>
      </c>
      <c r="D367" s="40">
        <v>35</v>
      </c>
      <c r="E367" s="41">
        <f t="shared" si="22"/>
        <v>8.5925925925925917</v>
      </c>
      <c r="F367" s="15">
        <f t="shared" si="20"/>
        <v>300.7407407407407</v>
      </c>
      <c r="G367" s="26">
        <v>8</v>
      </c>
      <c r="H367" s="17">
        <v>9.2799999999999994</v>
      </c>
      <c r="I367" s="17">
        <f t="shared" si="23"/>
        <v>324.79999999999995</v>
      </c>
      <c r="J367" s="18" t="s">
        <v>32</v>
      </c>
      <c r="K367" s="42">
        <v>7.53</v>
      </c>
      <c r="L367" s="42">
        <f t="shared" si="21"/>
        <v>263.55</v>
      </c>
      <c r="N367" s="30"/>
      <c r="O367" s="30"/>
      <c r="P367" s="30"/>
    </row>
    <row r="368" spans="1:16" ht="15">
      <c r="A368" s="38">
        <v>354</v>
      </c>
      <c r="B368" s="43" t="s">
        <v>194</v>
      </c>
      <c r="C368" s="44" t="s">
        <v>6</v>
      </c>
      <c r="D368" s="40">
        <v>30</v>
      </c>
      <c r="E368" s="41">
        <f t="shared" si="22"/>
        <v>12.148148148148147</v>
      </c>
      <c r="F368" s="15">
        <f t="shared" si="20"/>
        <v>364.4444444444444</v>
      </c>
      <c r="G368" s="26">
        <v>8</v>
      </c>
      <c r="H368" s="17">
        <v>13.12</v>
      </c>
      <c r="I368" s="17">
        <f t="shared" si="23"/>
        <v>393.59999999999997</v>
      </c>
      <c r="J368" s="18" t="s">
        <v>32</v>
      </c>
      <c r="K368" s="42">
        <v>9.18</v>
      </c>
      <c r="L368" s="42">
        <f t="shared" si="21"/>
        <v>275.39999999999998</v>
      </c>
      <c r="N368" s="30"/>
      <c r="O368" s="30"/>
      <c r="P368" s="30"/>
    </row>
    <row r="369" spans="1:16" ht="15">
      <c r="A369" s="38">
        <v>355</v>
      </c>
      <c r="B369" s="43" t="s">
        <v>419</v>
      </c>
      <c r="C369" s="44" t="s">
        <v>4</v>
      </c>
      <c r="D369" s="40">
        <v>4</v>
      </c>
      <c r="E369" s="41">
        <f t="shared" si="22"/>
        <v>20.111111111111107</v>
      </c>
      <c r="F369" s="15">
        <f t="shared" si="20"/>
        <v>80.444444444444429</v>
      </c>
      <c r="G369" s="26">
        <v>8</v>
      </c>
      <c r="H369" s="17">
        <v>21.72</v>
      </c>
      <c r="I369" s="17">
        <f t="shared" si="23"/>
        <v>86.88</v>
      </c>
      <c r="J369" s="18" t="s">
        <v>215</v>
      </c>
      <c r="K369" s="42">
        <v>14.08</v>
      </c>
      <c r="L369" s="42">
        <f t="shared" si="21"/>
        <v>56.32</v>
      </c>
      <c r="N369" s="30"/>
      <c r="O369" s="30"/>
      <c r="P369" s="30"/>
    </row>
    <row r="370" spans="1:16" ht="15">
      <c r="A370" s="38">
        <v>356</v>
      </c>
      <c r="B370" s="43" t="s">
        <v>419</v>
      </c>
      <c r="C370" s="44" t="s">
        <v>5</v>
      </c>
      <c r="D370" s="40">
        <v>5</v>
      </c>
      <c r="E370" s="41">
        <f t="shared" si="22"/>
        <v>55.74074074074074</v>
      </c>
      <c r="F370" s="15">
        <f t="shared" si="20"/>
        <v>278.7037037037037</v>
      </c>
      <c r="G370" s="26">
        <v>8</v>
      </c>
      <c r="H370" s="17">
        <v>60.2</v>
      </c>
      <c r="I370" s="17">
        <f t="shared" si="23"/>
        <v>301</v>
      </c>
      <c r="J370" s="18" t="s">
        <v>215</v>
      </c>
      <c r="K370" s="42">
        <v>37.270000000000003</v>
      </c>
      <c r="L370" s="42">
        <f t="shared" si="21"/>
        <v>186.35000000000002</v>
      </c>
      <c r="N370" s="30"/>
      <c r="O370" s="30"/>
      <c r="P370" s="30"/>
    </row>
    <row r="371" spans="1:16" ht="15">
      <c r="A371" s="38">
        <v>357</v>
      </c>
      <c r="B371" s="45" t="s">
        <v>420</v>
      </c>
      <c r="C371" s="46" t="s">
        <v>3</v>
      </c>
      <c r="D371" s="47">
        <v>1</v>
      </c>
      <c r="E371" s="41">
        <f t="shared" si="22"/>
        <v>15.398148148148147</v>
      </c>
      <c r="F371" s="15">
        <f t="shared" si="20"/>
        <v>15.398148148148147</v>
      </c>
      <c r="G371" s="26">
        <v>8</v>
      </c>
      <c r="H371" s="17">
        <v>16.63</v>
      </c>
      <c r="I371" s="17">
        <f t="shared" si="23"/>
        <v>16.63</v>
      </c>
      <c r="J371" s="18" t="s">
        <v>215</v>
      </c>
      <c r="K371" s="42">
        <v>10.9</v>
      </c>
      <c r="L371" s="42">
        <f t="shared" si="21"/>
        <v>10.9</v>
      </c>
      <c r="N371" s="30"/>
      <c r="O371" s="30"/>
      <c r="P371" s="30"/>
    </row>
    <row r="372" spans="1:16" ht="15">
      <c r="A372" s="38">
        <v>358</v>
      </c>
      <c r="B372" s="43" t="s">
        <v>195</v>
      </c>
      <c r="C372" s="44" t="s">
        <v>3</v>
      </c>
      <c r="D372" s="40">
        <v>22</v>
      </c>
      <c r="E372" s="41">
        <f t="shared" si="22"/>
        <v>14.222222222222221</v>
      </c>
      <c r="F372" s="15">
        <f t="shared" si="20"/>
        <v>312.88888888888886</v>
      </c>
      <c r="G372" s="26">
        <v>8</v>
      </c>
      <c r="H372" s="17">
        <v>15.36</v>
      </c>
      <c r="I372" s="17">
        <f t="shared" si="23"/>
        <v>337.91999999999996</v>
      </c>
      <c r="J372" s="18" t="s">
        <v>215</v>
      </c>
      <c r="K372" s="42">
        <v>9.74</v>
      </c>
      <c r="L372" s="42">
        <f t="shared" si="21"/>
        <v>214.28</v>
      </c>
      <c r="N372" s="30"/>
      <c r="O372" s="30"/>
      <c r="P372" s="30"/>
    </row>
    <row r="373" spans="1:16" ht="15">
      <c r="A373" s="38">
        <v>359</v>
      </c>
      <c r="B373" s="43" t="s">
        <v>421</v>
      </c>
      <c r="C373" s="44" t="s">
        <v>5</v>
      </c>
      <c r="D373" s="40">
        <v>2</v>
      </c>
      <c r="E373" s="41">
        <f t="shared" si="22"/>
        <v>32.833333333333329</v>
      </c>
      <c r="F373" s="15">
        <f t="shared" si="20"/>
        <v>65.666666666666657</v>
      </c>
      <c r="G373" s="26">
        <v>8</v>
      </c>
      <c r="H373" s="17">
        <v>35.46</v>
      </c>
      <c r="I373" s="17">
        <f t="shared" si="23"/>
        <v>70.92</v>
      </c>
      <c r="J373" s="18" t="s">
        <v>215</v>
      </c>
      <c r="K373" s="42">
        <v>12.98</v>
      </c>
      <c r="L373" s="42">
        <f t="shared" si="21"/>
        <v>25.96</v>
      </c>
      <c r="N373" s="30"/>
      <c r="O373" s="30"/>
      <c r="P373" s="30"/>
    </row>
    <row r="374" spans="1:16" ht="15">
      <c r="A374" s="38">
        <v>360</v>
      </c>
      <c r="B374" s="43" t="s">
        <v>196</v>
      </c>
      <c r="C374" s="44" t="s">
        <v>3</v>
      </c>
      <c r="D374" s="40">
        <v>7</v>
      </c>
      <c r="E374" s="41">
        <f t="shared" si="22"/>
        <v>22.62962962962963</v>
      </c>
      <c r="F374" s="15">
        <f t="shared" si="20"/>
        <v>158.40740740740742</v>
      </c>
      <c r="G374" s="26">
        <v>8</v>
      </c>
      <c r="H374" s="17">
        <v>24.44</v>
      </c>
      <c r="I374" s="17">
        <f t="shared" si="23"/>
        <v>171.08</v>
      </c>
      <c r="J374" s="18" t="s">
        <v>32</v>
      </c>
      <c r="K374" s="42">
        <v>3.47</v>
      </c>
      <c r="L374" s="42">
        <f t="shared" si="21"/>
        <v>24.290000000000003</v>
      </c>
      <c r="N374" s="30"/>
      <c r="O374" s="30"/>
      <c r="P374" s="30"/>
    </row>
    <row r="375" spans="1:16" ht="15">
      <c r="A375" s="38">
        <v>361</v>
      </c>
      <c r="B375" s="43" t="s">
        <v>422</v>
      </c>
      <c r="C375" s="44" t="s">
        <v>6</v>
      </c>
      <c r="D375" s="40">
        <v>4</v>
      </c>
      <c r="E375" s="41">
        <f t="shared" si="22"/>
        <v>13.435185185185183</v>
      </c>
      <c r="F375" s="15">
        <f t="shared" si="20"/>
        <v>53.740740740740733</v>
      </c>
      <c r="G375" s="26">
        <v>8</v>
      </c>
      <c r="H375" s="17">
        <v>14.51</v>
      </c>
      <c r="I375" s="17">
        <f t="shared" si="23"/>
        <v>58.04</v>
      </c>
      <c r="J375" s="18" t="s">
        <v>215</v>
      </c>
      <c r="K375" s="42">
        <v>5.0999999999999996</v>
      </c>
      <c r="L375" s="42">
        <f t="shared" si="21"/>
        <v>20.399999999999999</v>
      </c>
      <c r="N375" s="30"/>
      <c r="O375" s="30"/>
      <c r="P375" s="30"/>
    </row>
    <row r="376" spans="1:16" ht="15">
      <c r="A376" s="38">
        <v>362</v>
      </c>
      <c r="B376" s="45" t="s">
        <v>423</v>
      </c>
      <c r="C376" s="46" t="s">
        <v>6</v>
      </c>
      <c r="D376" s="47">
        <v>1</v>
      </c>
      <c r="E376" s="41">
        <f t="shared" si="22"/>
        <v>12.379629629629628</v>
      </c>
      <c r="F376" s="15">
        <f t="shared" si="20"/>
        <v>12.379629629629628</v>
      </c>
      <c r="G376" s="26">
        <v>8</v>
      </c>
      <c r="H376" s="17">
        <v>13.37</v>
      </c>
      <c r="I376" s="17">
        <f t="shared" si="23"/>
        <v>13.37</v>
      </c>
      <c r="J376" s="18" t="s">
        <v>215</v>
      </c>
      <c r="K376" s="42">
        <v>4.01</v>
      </c>
      <c r="L376" s="42">
        <f t="shared" si="21"/>
        <v>4.01</v>
      </c>
      <c r="N376" s="30"/>
      <c r="O376" s="30"/>
      <c r="P376" s="30"/>
    </row>
    <row r="377" spans="1:16" ht="15">
      <c r="A377" s="38">
        <v>363</v>
      </c>
      <c r="B377" s="43" t="s">
        <v>197</v>
      </c>
      <c r="C377" s="44" t="s">
        <v>142</v>
      </c>
      <c r="D377" s="40">
        <v>22</v>
      </c>
      <c r="E377" s="41">
        <f t="shared" si="22"/>
        <v>14.324074074074074</v>
      </c>
      <c r="F377" s="15">
        <f t="shared" si="20"/>
        <v>315.12962962962962</v>
      </c>
      <c r="G377" s="26">
        <v>8</v>
      </c>
      <c r="H377" s="17">
        <v>15.47</v>
      </c>
      <c r="I377" s="17">
        <f t="shared" si="23"/>
        <v>340.34000000000003</v>
      </c>
      <c r="J377" s="18" t="s">
        <v>32</v>
      </c>
      <c r="K377" s="42">
        <v>15.47</v>
      </c>
      <c r="L377" s="42">
        <f t="shared" si="21"/>
        <v>340.34000000000003</v>
      </c>
      <c r="N377" s="30"/>
      <c r="O377" s="30"/>
      <c r="P377" s="30"/>
    </row>
    <row r="378" spans="1:16" ht="15">
      <c r="A378" s="38">
        <v>364</v>
      </c>
      <c r="B378" s="48" t="s">
        <v>424</v>
      </c>
      <c r="C378" s="44" t="s">
        <v>7</v>
      </c>
      <c r="D378" s="40">
        <v>10</v>
      </c>
      <c r="E378" s="41">
        <f t="shared" si="22"/>
        <v>66.81481481481481</v>
      </c>
      <c r="F378" s="15">
        <f t="shared" si="20"/>
        <v>668.14814814814804</v>
      </c>
      <c r="G378" s="26">
        <v>8</v>
      </c>
      <c r="H378" s="17">
        <v>72.16</v>
      </c>
      <c r="I378" s="17">
        <f t="shared" si="23"/>
        <v>721.59999999999991</v>
      </c>
      <c r="J378" s="18" t="s">
        <v>32</v>
      </c>
      <c r="K378" s="42">
        <v>25.49</v>
      </c>
      <c r="L378" s="42">
        <f t="shared" si="21"/>
        <v>254.89999999999998</v>
      </c>
      <c r="N378" s="30"/>
      <c r="O378" s="30"/>
      <c r="P378" s="30"/>
    </row>
    <row r="379" spans="1:16" ht="15">
      <c r="A379" s="38">
        <v>365</v>
      </c>
      <c r="B379" s="43" t="s">
        <v>425</v>
      </c>
      <c r="C379" s="44" t="s">
        <v>7</v>
      </c>
      <c r="D379" s="40">
        <v>7</v>
      </c>
      <c r="E379" s="41">
        <f t="shared" si="22"/>
        <v>18.018518518518519</v>
      </c>
      <c r="F379" s="15">
        <f t="shared" si="20"/>
        <v>126.12962962962963</v>
      </c>
      <c r="G379" s="26">
        <v>8</v>
      </c>
      <c r="H379" s="17">
        <v>19.46</v>
      </c>
      <c r="I379" s="17">
        <f t="shared" si="23"/>
        <v>136.22</v>
      </c>
      <c r="J379" s="18" t="s">
        <v>32</v>
      </c>
      <c r="K379" s="42">
        <v>10.1</v>
      </c>
      <c r="L379" s="42">
        <f t="shared" si="21"/>
        <v>70.7</v>
      </c>
      <c r="N379" s="30"/>
      <c r="O379" s="30"/>
      <c r="P379" s="30"/>
    </row>
    <row r="380" spans="1:16" ht="15">
      <c r="A380" s="38">
        <v>366</v>
      </c>
      <c r="B380" s="43" t="s">
        <v>426</v>
      </c>
      <c r="C380" s="44" t="s">
        <v>12</v>
      </c>
      <c r="D380" s="40">
        <v>30</v>
      </c>
      <c r="E380" s="41">
        <f t="shared" si="22"/>
        <v>7.6296296296296298</v>
      </c>
      <c r="F380" s="15">
        <f t="shared" si="20"/>
        <v>228.88888888888889</v>
      </c>
      <c r="G380" s="26">
        <v>8</v>
      </c>
      <c r="H380" s="17">
        <v>8.24</v>
      </c>
      <c r="I380" s="17">
        <f t="shared" si="23"/>
        <v>247.20000000000002</v>
      </c>
      <c r="J380" s="18" t="s">
        <v>215</v>
      </c>
      <c r="K380" s="42">
        <v>2.4700000000000002</v>
      </c>
      <c r="L380" s="42">
        <f t="shared" si="21"/>
        <v>74.100000000000009</v>
      </c>
      <c r="N380" s="30"/>
      <c r="O380" s="30"/>
      <c r="P380" s="30"/>
    </row>
    <row r="381" spans="1:16" ht="15">
      <c r="A381" s="38">
        <v>367</v>
      </c>
      <c r="B381" s="45" t="s">
        <v>427</v>
      </c>
      <c r="C381" s="46" t="s">
        <v>3</v>
      </c>
      <c r="D381" s="47">
        <v>12</v>
      </c>
      <c r="E381" s="41">
        <f t="shared" si="22"/>
        <v>19.657407407407405</v>
      </c>
      <c r="F381" s="15">
        <f t="shared" si="20"/>
        <v>235.88888888888886</v>
      </c>
      <c r="G381" s="26">
        <v>8</v>
      </c>
      <c r="H381" s="17">
        <v>21.23</v>
      </c>
      <c r="I381" s="17">
        <f t="shared" si="23"/>
        <v>254.76</v>
      </c>
      <c r="J381" s="18" t="s">
        <v>32</v>
      </c>
      <c r="K381" s="42">
        <v>12.8</v>
      </c>
      <c r="L381" s="42">
        <f t="shared" si="21"/>
        <v>153.60000000000002</v>
      </c>
      <c r="N381" s="30"/>
      <c r="O381" s="30"/>
      <c r="P381" s="30"/>
    </row>
    <row r="382" spans="1:16" ht="15">
      <c r="A382" s="38">
        <v>368</v>
      </c>
      <c r="B382" s="43" t="s">
        <v>198</v>
      </c>
      <c r="C382" s="44" t="s">
        <v>3</v>
      </c>
      <c r="D382" s="40">
        <v>34</v>
      </c>
      <c r="E382" s="41">
        <f t="shared" si="22"/>
        <v>5.3055555555555554</v>
      </c>
      <c r="F382" s="15">
        <f t="shared" si="20"/>
        <v>180.38888888888889</v>
      </c>
      <c r="G382" s="26">
        <v>8</v>
      </c>
      <c r="H382" s="17">
        <v>5.73</v>
      </c>
      <c r="I382" s="17">
        <f t="shared" si="23"/>
        <v>194.82000000000002</v>
      </c>
      <c r="J382" s="18" t="s">
        <v>32</v>
      </c>
      <c r="K382" s="42">
        <v>3.62</v>
      </c>
      <c r="L382" s="42">
        <f t="shared" si="21"/>
        <v>123.08</v>
      </c>
      <c r="N382" s="30"/>
      <c r="O382" s="30"/>
      <c r="P382" s="30"/>
    </row>
    <row r="383" spans="1:16" ht="15">
      <c r="A383" s="38">
        <v>369</v>
      </c>
      <c r="B383" s="43" t="s">
        <v>199</v>
      </c>
      <c r="C383" s="44" t="s">
        <v>3</v>
      </c>
      <c r="D383" s="40">
        <v>16</v>
      </c>
      <c r="E383" s="41">
        <f t="shared" si="22"/>
        <v>10.305555555555555</v>
      </c>
      <c r="F383" s="15">
        <f t="shared" si="20"/>
        <v>164.88888888888889</v>
      </c>
      <c r="G383" s="26">
        <v>8</v>
      </c>
      <c r="H383" s="17">
        <v>11.13</v>
      </c>
      <c r="I383" s="17">
        <f t="shared" si="23"/>
        <v>178.08</v>
      </c>
      <c r="J383" s="18" t="s">
        <v>32</v>
      </c>
      <c r="K383" s="42">
        <v>6.91</v>
      </c>
      <c r="L383" s="42">
        <f t="shared" si="21"/>
        <v>110.56</v>
      </c>
      <c r="N383" s="30"/>
      <c r="O383" s="30"/>
      <c r="P383" s="30"/>
    </row>
    <row r="384" spans="1:16" ht="15">
      <c r="A384" s="38">
        <v>370</v>
      </c>
      <c r="B384" s="45" t="s">
        <v>428</v>
      </c>
      <c r="C384" s="46" t="s">
        <v>429</v>
      </c>
      <c r="D384" s="47">
        <v>13</v>
      </c>
      <c r="E384" s="41">
        <f t="shared" si="22"/>
        <v>1915.6018518518517</v>
      </c>
      <c r="F384" s="15">
        <f t="shared" si="20"/>
        <v>24902.824074074073</v>
      </c>
      <c r="G384" s="26">
        <v>8</v>
      </c>
      <c r="H384" s="17">
        <v>2068.85</v>
      </c>
      <c r="I384" s="17">
        <f t="shared" si="23"/>
        <v>26895.05</v>
      </c>
      <c r="J384" s="18" t="s">
        <v>225</v>
      </c>
      <c r="K384" s="42">
        <v>0.05</v>
      </c>
      <c r="L384" s="42">
        <f t="shared" si="21"/>
        <v>0.65</v>
      </c>
      <c r="N384" s="30"/>
      <c r="O384" s="30"/>
      <c r="P384" s="30"/>
    </row>
    <row r="385" spans="1:16" ht="15">
      <c r="A385" s="38">
        <v>371</v>
      </c>
      <c r="B385" s="45" t="s">
        <v>200</v>
      </c>
      <c r="C385" s="46" t="s">
        <v>47</v>
      </c>
      <c r="D385" s="47">
        <v>3</v>
      </c>
      <c r="E385" s="41">
        <f t="shared" si="22"/>
        <v>44.574074074074069</v>
      </c>
      <c r="F385" s="15">
        <f t="shared" si="20"/>
        <v>133.7222222222222</v>
      </c>
      <c r="G385" s="26">
        <v>8</v>
      </c>
      <c r="H385" s="17">
        <v>48.14</v>
      </c>
      <c r="I385" s="17">
        <f t="shared" si="23"/>
        <v>144.42000000000002</v>
      </c>
      <c r="J385" s="18" t="s">
        <v>227</v>
      </c>
      <c r="K385" s="42">
        <v>24.07</v>
      </c>
      <c r="L385" s="42">
        <f t="shared" si="21"/>
        <v>72.210000000000008</v>
      </c>
      <c r="N385" s="30"/>
      <c r="O385" s="30"/>
      <c r="P385" s="30"/>
    </row>
    <row r="386" spans="1:16" ht="15">
      <c r="A386" s="38">
        <v>372</v>
      </c>
      <c r="B386" s="45" t="s">
        <v>430</v>
      </c>
      <c r="C386" s="46" t="s">
        <v>431</v>
      </c>
      <c r="D386" s="47">
        <v>6</v>
      </c>
      <c r="E386" s="41">
        <f t="shared" si="22"/>
        <v>105.99074074074073</v>
      </c>
      <c r="F386" s="15">
        <f t="shared" si="20"/>
        <v>635.94444444444434</v>
      </c>
      <c r="G386" s="26">
        <v>8</v>
      </c>
      <c r="H386" s="17">
        <v>114.47</v>
      </c>
      <c r="I386" s="17">
        <f t="shared" si="23"/>
        <v>686.81999999999994</v>
      </c>
      <c r="J386" s="18" t="s">
        <v>32</v>
      </c>
      <c r="K386" s="42">
        <v>6.4</v>
      </c>
      <c r="L386" s="42">
        <f t="shared" si="21"/>
        <v>38.400000000000006</v>
      </c>
      <c r="N386" s="30"/>
      <c r="O386" s="30"/>
      <c r="P386" s="30"/>
    </row>
    <row r="387" spans="1:16" ht="57.75" customHeight="1">
      <c r="A387" s="38">
        <v>373</v>
      </c>
      <c r="B387" s="43" t="s">
        <v>432</v>
      </c>
      <c r="C387" s="44" t="s">
        <v>6</v>
      </c>
      <c r="D387" s="40">
        <v>9</v>
      </c>
      <c r="E387" s="41">
        <f t="shared" si="22"/>
        <v>16.12037037037037</v>
      </c>
      <c r="F387" s="15">
        <f t="shared" si="20"/>
        <v>145.08333333333334</v>
      </c>
      <c r="G387" s="26">
        <v>8</v>
      </c>
      <c r="H387" s="17">
        <v>17.41</v>
      </c>
      <c r="I387" s="17">
        <f t="shared" si="23"/>
        <v>156.69</v>
      </c>
      <c r="J387" s="18" t="s">
        <v>215</v>
      </c>
      <c r="K387" s="42">
        <v>6.92</v>
      </c>
      <c r="L387" s="42">
        <f t="shared" si="21"/>
        <v>62.28</v>
      </c>
      <c r="N387" s="30"/>
      <c r="O387" s="30"/>
      <c r="P387" s="30"/>
    </row>
    <row r="388" spans="1:16" ht="25.9" customHeight="1">
      <c r="A388" s="38">
        <v>374</v>
      </c>
      <c r="B388" s="43" t="s">
        <v>433</v>
      </c>
      <c r="C388" s="44" t="s">
        <v>8</v>
      </c>
      <c r="D388" s="40">
        <v>9</v>
      </c>
      <c r="E388" s="41">
        <f t="shared" si="22"/>
        <v>101.58333333333331</v>
      </c>
      <c r="F388" s="15">
        <f t="shared" si="20"/>
        <v>914.24999999999977</v>
      </c>
      <c r="G388" s="26">
        <v>8</v>
      </c>
      <c r="H388" s="17">
        <v>109.71</v>
      </c>
      <c r="I388" s="17">
        <f t="shared" si="23"/>
        <v>987.39</v>
      </c>
      <c r="J388" s="18" t="s">
        <v>227</v>
      </c>
      <c r="K388" s="42">
        <v>54.86</v>
      </c>
      <c r="L388" s="42">
        <f t="shared" si="21"/>
        <v>493.74</v>
      </c>
    </row>
    <row r="389" spans="1:16" ht="25.9" customHeight="1">
      <c r="A389" s="38">
        <v>375</v>
      </c>
      <c r="B389" s="45" t="s">
        <v>434</v>
      </c>
      <c r="C389" s="46" t="s">
        <v>9</v>
      </c>
      <c r="D389" s="47">
        <v>1</v>
      </c>
      <c r="E389" s="41">
        <f t="shared" si="22"/>
        <v>35.759259259259252</v>
      </c>
      <c r="F389" s="15">
        <f t="shared" si="20"/>
        <v>35.759259259259252</v>
      </c>
      <c r="G389" s="26">
        <v>8</v>
      </c>
      <c r="H389" s="17">
        <v>38.619999999999997</v>
      </c>
      <c r="I389" s="17">
        <f t="shared" si="23"/>
        <v>38.619999999999997</v>
      </c>
      <c r="J389" s="18" t="s">
        <v>227</v>
      </c>
      <c r="K389" s="42">
        <v>21.43</v>
      </c>
      <c r="L389" s="42">
        <f t="shared" si="21"/>
        <v>21.43</v>
      </c>
    </row>
    <row r="390" spans="1:16" ht="25.9" customHeight="1">
      <c r="A390" s="38">
        <v>376</v>
      </c>
      <c r="B390" s="45" t="s">
        <v>435</v>
      </c>
      <c r="C390" s="46" t="s">
        <v>3</v>
      </c>
      <c r="D390" s="47">
        <v>1</v>
      </c>
      <c r="E390" s="41">
        <f t="shared" si="22"/>
        <v>17.361111111111111</v>
      </c>
      <c r="F390" s="15">
        <f t="shared" si="20"/>
        <v>17.361111111111111</v>
      </c>
      <c r="G390" s="26">
        <v>8</v>
      </c>
      <c r="H390" s="17">
        <v>18.75</v>
      </c>
      <c r="I390" s="17">
        <f t="shared" si="23"/>
        <v>18.75</v>
      </c>
      <c r="J390" s="18" t="s">
        <v>215</v>
      </c>
      <c r="K390" s="42">
        <v>9.5399999999999991</v>
      </c>
      <c r="L390" s="42">
        <f t="shared" si="21"/>
        <v>9.5399999999999991</v>
      </c>
    </row>
    <row r="391" spans="1:16" ht="25.9" customHeight="1">
      <c r="A391" s="38">
        <v>377</v>
      </c>
      <c r="B391" s="64" t="s">
        <v>22</v>
      </c>
      <c r="C391" s="64"/>
      <c r="D391" s="65"/>
      <c r="E391" s="66"/>
      <c r="F391" s="29">
        <f>SUM(F15:F390)</f>
        <v>399175.68518518499</v>
      </c>
      <c r="G391" s="67" t="s">
        <v>21</v>
      </c>
      <c r="H391" s="68"/>
      <c r="I391" s="19">
        <f>SUM(I15:I390)</f>
        <v>431109.74</v>
      </c>
      <c r="J391" s="69" t="s">
        <v>205</v>
      </c>
      <c r="K391" s="70"/>
      <c r="L391" s="57">
        <f>SUM(L15:L390)</f>
        <v>59660.19000000001</v>
      </c>
    </row>
    <row r="394" spans="1:16" ht="25.9" customHeight="1">
      <c r="B394" s="33" t="s">
        <v>201</v>
      </c>
      <c r="F394" s="60" t="s">
        <v>202</v>
      </c>
      <c r="G394" s="60"/>
      <c r="H394" s="60"/>
      <c r="I394" s="60"/>
      <c r="J394" s="60"/>
    </row>
    <row r="395" spans="1:16" ht="25.9" customHeight="1">
      <c r="B395" s="49" t="s">
        <v>203</v>
      </c>
      <c r="F395" s="61" t="s">
        <v>204</v>
      </c>
      <c r="G395" s="61"/>
      <c r="H395" s="61"/>
      <c r="I395" s="61"/>
      <c r="J395" s="61"/>
    </row>
  </sheetData>
  <mergeCells count="15">
    <mergeCell ref="A8:L8"/>
    <mergeCell ref="A9:L9"/>
    <mergeCell ref="A10:L10"/>
    <mergeCell ref="C3:F3"/>
    <mergeCell ref="C4:F4"/>
    <mergeCell ref="C5:F5"/>
    <mergeCell ref="B6:F6"/>
    <mergeCell ref="I6:L6"/>
    <mergeCell ref="F394:J394"/>
    <mergeCell ref="F395:J395"/>
    <mergeCell ref="A11:L11"/>
    <mergeCell ref="A12:L12"/>
    <mergeCell ref="B391:E391"/>
    <mergeCell ref="G391:H391"/>
    <mergeCell ref="J391:K391"/>
  </mergeCells>
  <pageMargins left="0.51181102362204722" right="0.39370078740157483" top="0.82" bottom="0.82" header="0.31496062992125984" footer="0.31496062992125984"/>
  <pageSetup paperSize="9" scale="62" fitToHeight="8" orientation="landscape" r:id="rId1"/>
  <headerFooter>
    <oddHeader>&amp;C                                                 Załącznik nr 2A
do zapytania cenowego nr OG.174.8.2020</oddHeader>
    <oddFooter>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refundowane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TELEOPIEKA2015</dc:creator>
  <cp:lastModifiedBy>Agata-PC</cp:lastModifiedBy>
  <cp:lastPrinted>2020-06-03T06:34:26Z</cp:lastPrinted>
  <dcterms:created xsi:type="dcterms:W3CDTF">2016-11-22T10:04:09Z</dcterms:created>
  <dcterms:modified xsi:type="dcterms:W3CDTF">2020-06-03T06:55:59Z</dcterms:modified>
</cp:coreProperties>
</file>